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64F2C72-C17B-4992-82C1-D4ED654AAA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1" l="1"/>
  <c r="AF19" i="1"/>
  <c r="AF18" i="1"/>
  <c r="AF16" i="1"/>
  <c r="AF15" i="1"/>
  <c r="AF14" i="1"/>
  <c r="AF13" i="1"/>
  <c r="AF12" i="1"/>
  <c r="AF11" i="1"/>
  <c r="AF10" i="1"/>
  <c r="P19" i="2"/>
  <c r="M19" i="2"/>
  <c r="I19" i="2"/>
  <c r="G19" i="2"/>
  <c r="P25" i="2" l="1"/>
  <c r="M25" i="2"/>
  <c r="I25" i="2"/>
  <c r="G25" i="2"/>
  <c r="P12" i="2" l="1"/>
  <c r="O12" i="2"/>
  <c r="N12" i="2"/>
  <c r="M12" i="2"/>
  <c r="I12" i="2"/>
  <c r="H12" i="2"/>
  <c r="G12" i="2"/>
</calcChain>
</file>

<file path=xl/sharedStrings.xml><?xml version="1.0" encoding="utf-8"?>
<sst xmlns="http://schemas.openxmlformats.org/spreadsheetml/2006/main" count="374" uniqueCount="201">
  <si>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</si>
  <si>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</si>
  <si>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</si>
  <si>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</si>
  <si>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</si>
  <si>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</si>
  <si>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</si>
  <si>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</si>
  <si>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</si>
  <si>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</si>
  <si>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</si>
  <si>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</si>
  <si>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</si>
  <si>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</si>
  <si>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</si>
  <si>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</si>
  <si>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</si>
  <si>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</si>
  <si>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</si>
  <si>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</si>
  <si>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</si>
  <si>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</si>
  <si>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</si>
  <si>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</si>
  <si>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</si>
  <si>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</si>
  <si>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</si>
  <si>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</si>
  <si>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</si>
  <si>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</si>
  <si>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</si>
  <si>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</si>
  <si>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Kiri</t>
  </si>
  <si>
    <t>ViU</t>
  </si>
  <si>
    <t xml:space="preserve">Kiri </t>
  </si>
  <si>
    <t>Kirittäret</t>
  </si>
  <si>
    <t xml:space="preserve"> </t>
  </si>
  <si>
    <t>Hanna Airaksinen</t>
  </si>
  <si>
    <t>Seurat</t>
  </si>
  <si>
    <t>Kiri = Jyväskylän Kiri  (1930), kasvattajaseura</t>
  </si>
  <si>
    <t>ViU = Viinijärven Urheilijat  (1914)</t>
  </si>
  <si>
    <t>----</t>
  </si>
  <si>
    <t>1.</t>
  </si>
  <si>
    <t>3.</t>
  </si>
  <si>
    <t>2.</t>
  </si>
  <si>
    <t>4.</t>
  </si>
  <si>
    <t>5.</t>
  </si>
  <si>
    <t>6.</t>
  </si>
  <si>
    <t>****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</si>
  <si>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</si>
  <si>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</si>
  <si>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</si>
  <si>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</si>
  <si>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</si>
  <si>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</si>
  <si>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</si>
  <si>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</si>
  <si>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</si>
  <si>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</si>
  <si>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</si>
  <si>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</si>
  <si>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</si>
  <si>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</si>
  <si>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12.08. 1990  Ulvila</t>
  </si>
  <si>
    <t>10-1</t>
  </si>
  <si>
    <t>Itä</t>
  </si>
  <si>
    <t>Ali Lindström</t>
  </si>
  <si>
    <t>2783</t>
  </si>
  <si>
    <t>20.07. 1991  Oulu</t>
  </si>
  <si>
    <t xml:space="preserve"> 5-12</t>
  </si>
  <si>
    <t>3p</t>
  </si>
  <si>
    <t>Petri Kaijansinkko</t>
  </si>
  <si>
    <t>3495</t>
  </si>
  <si>
    <t>Markku Kiiski</t>
  </si>
  <si>
    <t>13.07. 1996  Kitee</t>
  </si>
  <si>
    <t>2-1  (10-3, 3-7, 2-0)</t>
  </si>
  <si>
    <t>Jussi Viljanen</t>
  </si>
  <si>
    <t>6113</t>
  </si>
  <si>
    <t>16.08. 1997  Hyvinkää</t>
  </si>
  <si>
    <t>2-0  (1-0, 4-3)</t>
  </si>
  <si>
    <t>3651</t>
  </si>
  <si>
    <t>27.06. 1998  Sotkamo</t>
  </si>
  <si>
    <t>2-1  (5-4, 2-6, 0-0, 2-1)</t>
  </si>
  <si>
    <t>Harri Reunanen</t>
  </si>
  <si>
    <t>4420</t>
  </si>
  <si>
    <t>Ikä ensimmäisessä ottelussa</t>
  </si>
  <si>
    <t>II p</t>
  </si>
  <si>
    <t>3v</t>
  </si>
  <si>
    <t>27.06. 1992  Vihti</t>
  </si>
  <si>
    <t xml:space="preserve"> 9-10</t>
  </si>
  <si>
    <t>Jari Haapanen</t>
  </si>
  <si>
    <t>2430</t>
  </si>
  <si>
    <t>24.07. 1993  Sotkamo</t>
  </si>
  <si>
    <t>15-21</t>
  </si>
  <si>
    <t>3799</t>
  </si>
  <si>
    <t>15.07. 1995  Alajärvi</t>
  </si>
  <si>
    <t>1-1  (4-3, 3-4, 0-0)</t>
  </si>
  <si>
    <t>Aulis Väisänen</t>
  </si>
  <si>
    <t>4622</t>
  </si>
  <si>
    <t>A</t>
  </si>
  <si>
    <t>2v</t>
  </si>
  <si>
    <t>L+T</t>
  </si>
  <si>
    <t>10.</t>
  </si>
  <si>
    <t>7.</t>
  </si>
  <si>
    <t>8.</t>
  </si>
  <si>
    <t>Ottelu</t>
  </si>
  <si>
    <t>Kunnari</t>
  </si>
  <si>
    <t>B-TYTÖT</t>
  </si>
  <si>
    <t xml:space="preserve">  Itä - Länsi, tulos</t>
  </si>
  <si>
    <t>Palk.</t>
  </si>
  <si>
    <t>05.07. 1986  Kokemäki</t>
  </si>
  <si>
    <t xml:space="preserve">  4-28</t>
  </si>
  <si>
    <t>Seppo Kiiski</t>
  </si>
  <si>
    <t>27.06. 1987  Vähäkyrö</t>
  </si>
  <si>
    <t xml:space="preserve">  2-3</t>
  </si>
  <si>
    <t>III p</t>
  </si>
  <si>
    <t>Veijo Hänninen</t>
  </si>
  <si>
    <t>150</t>
  </si>
  <si>
    <t xml:space="preserve"> LIITTO - LEHDISTÖ - KORTTI</t>
  </si>
  <si>
    <t xml:space="preserve">  Tulos</t>
  </si>
  <si>
    <t>Liitto</t>
  </si>
  <si>
    <t>18.06. 1989  Vimpeli</t>
  </si>
  <si>
    <t xml:space="preserve">  7-13</t>
  </si>
  <si>
    <t xml:space="preserve">Petri Kaijansinkko </t>
  </si>
  <si>
    <t>08.06. 1991  Vihti</t>
  </si>
  <si>
    <t xml:space="preserve">Jari Haapanen </t>
  </si>
  <si>
    <t>19 v  7 kk  29 pv</t>
  </si>
  <si>
    <t>19 v  6 kk  21 pv</t>
  </si>
  <si>
    <t xml:space="preserve">Lyöty </t>
  </si>
  <si>
    <t xml:space="preserve">Tuotu </t>
  </si>
  <si>
    <t>5/6</t>
  </si>
  <si>
    <t>9/13</t>
  </si>
  <si>
    <t>1/2</t>
  </si>
  <si>
    <t>2/5</t>
  </si>
  <si>
    <t>2/2</t>
  </si>
  <si>
    <t>4/4</t>
  </si>
  <si>
    <t>3/3</t>
  </si>
  <si>
    <t>1/1</t>
  </si>
  <si>
    <t>3/7</t>
  </si>
  <si>
    <t>0/1</t>
  </si>
  <si>
    <t>1/3</t>
  </si>
  <si>
    <t>6/6</t>
  </si>
  <si>
    <t>5/5</t>
  </si>
  <si>
    <t>5/8</t>
  </si>
  <si>
    <t>0/2</t>
  </si>
  <si>
    <t>9/9</t>
  </si>
  <si>
    <t>12-1</t>
  </si>
  <si>
    <t>vai</t>
  </si>
  <si>
    <t>7/13</t>
  </si>
  <si>
    <t>2/4</t>
  </si>
  <si>
    <t>0/3</t>
  </si>
  <si>
    <t>45/55</t>
  </si>
  <si>
    <t>81,8</t>
  </si>
  <si>
    <t>8/10</t>
  </si>
  <si>
    <t>18/23</t>
  </si>
  <si>
    <t>13/14</t>
  </si>
  <si>
    <t>6/8</t>
  </si>
  <si>
    <t>0-0-0</t>
  </si>
  <si>
    <t>2-4-1</t>
  </si>
  <si>
    <t>3-1-1</t>
  </si>
  <si>
    <t>2-2-0</t>
  </si>
  <si>
    <t>Kirittäret = Jyväskylän Kirittäret  (2004)</t>
  </si>
  <si>
    <t>14.12.1970   Laukaa</t>
  </si>
  <si>
    <t>14.12.   Laukaa</t>
  </si>
  <si>
    <t>Nimetty Pesäpallon kunniagalleriaan 29.6.2024</t>
  </si>
  <si>
    <t>Play off, voitot, voittoprosentti</t>
  </si>
  <si>
    <t>Puolivälierät</t>
  </si>
  <si>
    <t>Välierät</t>
  </si>
  <si>
    <t>Pronssi</t>
  </si>
  <si>
    <t>Finaalit</t>
  </si>
  <si>
    <t xml:space="preserve"> Jatkosarja 1.</t>
  </si>
  <si>
    <t>0-1-0</t>
  </si>
  <si>
    <t xml:space="preserve"> 27-11  Tahko</t>
  </si>
  <si>
    <t xml:space="preserve"> 23-9  ViU</t>
  </si>
  <si>
    <t xml:space="preserve"> 1-2  ViU</t>
  </si>
  <si>
    <t xml:space="preserve"> 1-2  Virkiä</t>
  </si>
  <si>
    <t xml:space="preserve"> 2-0  Kiri</t>
  </si>
  <si>
    <t xml:space="preserve"> 0-2  ViPa</t>
  </si>
  <si>
    <t xml:space="preserve"> 14-12  Lippo</t>
  </si>
  <si>
    <t xml:space="preserve"> 1-2  SiiPe</t>
  </si>
  <si>
    <t xml:space="preserve"> 3-1  Virkiä</t>
  </si>
  <si>
    <t xml:space="preserve"> 0-2  Virkiä</t>
  </si>
  <si>
    <t xml:space="preserve"> 0-3  Lippo</t>
  </si>
  <si>
    <t xml:space="preserve"> 2-0  ViPa</t>
  </si>
  <si>
    <t xml:space="preserve"> 3-0  Roihu</t>
  </si>
  <si>
    <t xml:space="preserve"> 3-2  ViU</t>
  </si>
  <si>
    <t xml:space="preserve"> 3-2  Lippo</t>
  </si>
  <si>
    <t xml:space="preserve"> 3-0  Manse PP</t>
  </si>
  <si>
    <t xml:space="preserve"> 3-0  ViU</t>
  </si>
  <si>
    <t xml:space="preserve"> 2-0  SiiPe</t>
  </si>
  <si>
    <t xml:space="preserve"> 0-3  Virkiä</t>
  </si>
  <si>
    <t>5/9   56%</t>
  </si>
  <si>
    <t xml:space="preserve"> 3-0  Pesäkarhut</t>
  </si>
  <si>
    <t>3/3   100%</t>
  </si>
  <si>
    <t xml:space="preserve"> 3-0  SiiPe</t>
  </si>
  <si>
    <t>4/8   50%</t>
  </si>
  <si>
    <t>3/4   75%</t>
  </si>
  <si>
    <t>hSM</t>
  </si>
  <si>
    <t xml:space="preserve"> Vuoden pesäpalloilija  1996, 1997   &lt;&gt;   Etenijäkuningatar  1997, 1998   &lt;&gt;   Tehopelaaja  1996, 1997, 1998   &lt;&gt;   Kärkilyöjäkuningatar  1996, 1998   &lt;&gt;   Kultainen maila  1996, 1997, 1998   &lt;&gt;   Kultainen räpylä  1997   &lt;&gt;   Paras kärkilyöntiprosentti  1997, 1998</t>
  </si>
  <si>
    <t xml:space="preserve">    Ylempi loppusarja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</si>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</sst>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3" borderId="0" xfId="0" applyFill="1"/>
    <xf numFmtId="0" fontId="0" fillId="2" borderId="0" xfId="0" applyFill="1"/>
    <xf numFmtId="0" fontId="3" fillId="3" borderId="2" xfId="0" applyFont="1" applyFill="1" applyBorder="1"/>
    <xf numFmtId="0" fontId="9" fillId="7" borderId="1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8" borderId="1" xfId="0" applyFont="1" applyFill="1" applyBorder="1"/>
    <xf numFmtId="0" fontId="1" fillId="2" borderId="8" xfId="0" applyFont="1" applyFill="1" applyBorder="1" applyAlignment="1">
      <alignment horizontal="left"/>
    </xf>
    <xf numFmtId="0" fontId="9" fillId="7" borderId="1" xfId="0" applyFont="1" applyFill="1" applyBorder="1" applyAlignment="1">
      <alignment vertical="top"/>
    </xf>
    <xf numFmtId="0" fontId="1" fillId="7" borderId="4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2" xfId="0" applyFont="1" applyFill="1" applyBorder="1"/>
    <xf numFmtId="0" fontId="1" fillId="2" borderId="8" xfId="0" applyFont="1" applyFill="1" applyBorder="1"/>
    <xf numFmtId="1" fontId="1" fillId="0" borderId="4" xfId="0" applyNumberFormat="1" applyFont="1" applyBorder="1" applyAlignment="1">
      <alignment horizontal="center"/>
    </xf>
    <xf numFmtId="165" fontId="1" fillId="3" borderId="2" xfId="0" applyNumberFormat="1" applyFont="1" applyFill="1" applyBorder="1"/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9" borderId="3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4" borderId="12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/>
    <xf numFmtId="0" fontId="1" fillId="4" borderId="15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82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1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116" customWidth="1"/>
    <col min="19" max="19" width="5.7109375" style="113" customWidth="1"/>
    <col min="20" max="20" width="0.7109375" style="36" customWidth="1"/>
    <col min="21" max="25" width="5.7109375" style="58" customWidth="1"/>
    <col min="26" max="26" width="8.7109375" style="58" customWidth="1"/>
    <col min="27" max="27" width="0.7109375" style="58" customWidth="1"/>
    <col min="28" max="30" width="5.7109375" style="116" customWidth="1"/>
    <col min="31" max="31" width="5.7109375" style="113" customWidth="1"/>
    <col min="32" max="32" width="0.7109375" style="36" customWidth="1"/>
    <col min="33" max="36" width="15.7109375" style="113" customWidth="1"/>
    <col min="37" max="37" width="0.7109375" style="36" customWidth="1"/>
    <col min="38" max="39" width="5.7109375" style="24" customWidth="1"/>
    <col min="40" max="40" width="5.7109375" style="59" customWidth="1"/>
    <col min="41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37</v>
      </c>
      <c r="C1" s="2"/>
      <c r="D1" s="3"/>
      <c r="E1" s="4" t="s">
        <v>162</v>
      </c>
      <c r="F1" s="5"/>
      <c r="G1" s="2"/>
      <c r="H1" s="3"/>
      <c r="I1" s="5"/>
      <c r="J1" s="5"/>
      <c r="K1" s="5"/>
      <c r="L1" s="3"/>
      <c r="M1" s="6"/>
      <c r="N1" s="6"/>
      <c r="O1" s="6"/>
      <c r="P1" s="5" t="s">
        <v>164</v>
      </c>
      <c r="Q1" s="115"/>
      <c r="R1" s="115"/>
      <c r="S1" s="3"/>
      <c r="T1" s="5"/>
      <c r="U1" s="5"/>
      <c r="V1" s="3"/>
      <c r="W1" s="3"/>
      <c r="X1" s="3"/>
      <c r="Y1" s="3"/>
      <c r="Z1" s="3"/>
      <c r="AA1" s="2"/>
      <c r="AB1" s="115"/>
      <c r="AC1" s="115"/>
      <c r="AD1" s="115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199</v>
      </c>
      <c r="AC2" s="19"/>
      <c r="AD2" s="13"/>
      <c r="AE2" s="20"/>
      <c r="AF2" s="18"/>
      <c r="AG2" s="21" t="s">
        <v>165</v>
      </c>
      <c r="AH2" s="13"/>
      <c r="AI2" s="13"/>
      <c r="AJ2" s="14"/>
      <c r="AK2" s="18"/>
      <c r="AL2" s="21"/>
      <c r="AM2" s="13"/>
      <c r="AN2" s="16" t="s">
        <v>27</v>
      </c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101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101</v>
      </c>
      <c r="AE3" s="17" t="s">
        <v>3</v>
      </c>
      <c r="AF3" s="23"/>
      <c r="AG3" s="17" t="s">
        <v>166</v>
      </c>
      <c r="AH3" s="17" t="s">
        <v>167</v>
      </c>
      <c r="AI3" s="14" t="s">
        <v>168</v>
      </c>
      <c r="AJ3" s="17" t="s">
        <v>169</v>
      </c>
      <c r="AK3" s="23"/>
      <c r="AL3" s="17" t="s">
        <v>22</v>
      </c>
      <c r="AM3" s="17" t="s">
        <v>23</v>
      </c>
      <c r="AN3" s="14" t="s">
        <v>197</v>
      </c>
      <c r="AO3" s="14" t="s">
        <v>28</v>
      </c>
      <c r="AP3" s="16" t="s">
        <v>29</v>
      </c>
      <c r="AQ3" s="17" t="s">
        <v>30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1987</v>
      </c>
      <c r="C4" s="25" t="s">
        <v>46</v>
      </c>
      <c r="D4" s="26" t="s">
        <v>32</v>
      </c>
      <c r="E4" s="25">
        <v>16</v>
      </c>
      <c r="F4" s="25">
        <v>1</v>
      </c>
      <c r="G4" s="25">
        <v>7</v>
      </c>
      <c r="H4" s="25">
        <v>15</v>
      </c>
      <c r="I4" s="25">
        <v>48</v>
      </c>
      <c r="J4" s="25">
        <v>20</v>
      </c>
      <c r="K4" s="25">
        <v>9</v>
      </c>
      <c r="L4" s="25">
        <v>11</v>
      </c>
      <c r="M4" s="25">
        <v>8</v>
      </c>
      <c r="N4" s="27" t="s">
        <v>41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9"/>
      <c r="AA4" s="36"/>
      <c r="AB4" s="17"/>
      <c r="AC4" s="17"/>
      <c r="AD4" s="17"/>
      <c r="AE4" s="17"/>
      <c r="AG4" s="176"/>
      <c r="AH4" s="176"/>
      <c r="AI4" s="176"/>
      <c r="AJ4" s="176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1988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9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9"/>
      <c r="AA5" s="36"/>
      <c r="AB5" s="17"/>
      <c r="AC5" s="17"/>
      <c r="AD5" s="17"/>
      <c r="AE5" s="17"/>
      <c r="AF5" s="23"/>
      <c r="AG5" s="176"/>
      <c r="AH5" s="176"/>
      <c r="AI5" s="176"/>
      <c r="AJ5" s="176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1989</v>
      </c>
      <c r="C6" s="25" t="s">
        <v>42</v>
      </c>
      <c r="D6" s="26" t="s">
        <v>32</v>
      </c>
      <c r="E6" s="25">
        <v>18</v>
      </c>
      <c r="F6" s="25">
        <v>1</v>
      </c>
      <c r="G6" s="25">
        <v>6</v>
      </c>
      <c r="H6" s="25">
        <v>39</v>
      </c>
      <c r="I6" s="25">
        <v>114</v>
      </c>
      <c r="J6" s="25">
        <v>29</v>
      </c>
      <c r="K6" s="25">
        <v>44</v>
      </c>
      <c r="L6" s="25">
        <v>34</v>
      </c>
      <c r="M6" s="25">
        <v>7</v>
      </c>
      <c r="N6" s="27" t="s">
        <v>41</v>
      </c>
      <c r="O6" s="23"/>
      <c r="P6" s="17"/>
      <c r="Q6" s="17" t="s">
        <v>47</v>
      </c>
      <c r="R6" s="17"/>
      <c r="S6" s="17"/>
      <c r="T6" s="23"/>
      <c r="U6" s="25"/>
      <c r="V6" s="25"/>
      <c r="W6" s="25"/>
      <c r="X6" s="25"/>
      <c r="Y6" s="25"/>
      <c r="Z6" s="29"/>
      <c r="AA6" s="36"/>
      <c r="AB6" s="17"/>
      <c r="AC6" s="17"/>
      <c r="AD6" s="17"/>
      <c r="AE6" s="17"/>
      <c r="AF6" s="23"/>
      <c r="AG6" s="176"/>
      <c r="AH6" s="176" t="s">
        <v>172</v>
      </c>
      <c r="AI6" s="176"/>
      <c r="AJ6" s="176" t="s">
        <v>173</v>
      </c>
      <c r="AL6" s="25"/>
      <c r="AM6" s="25">
        <v>1</v>
      </c>
      <c r="AN6" s="25"/>
      <c r="AO6" s="25">
        <v>1</v>
      </c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1990</v>
      </c>
      <c r="C7" s="25" t="s">
        <v>45</v>
      </c>
      <c r="D7" s="26" t="s">
        <v>32</v>
      </c>
      <c r="E7" s="25">
        <v>22</v>
      </c>
      <c r="F7" s="25">
        <v>1</v>
      </c>
      <c r="G7" s="25">
        <v>25</v>
      </c>
      <c r="H7" s="25">
        <v>66</v>
      </c>
      <c r="I7" s="25">
        <v>159</v>
      </c>
      <c r="J7" s="25">
        <v>66</v>
      </c>
      <c r="K7" s="25">
        <v>34</v>
      </c>
      <c r="L7" s="25">
        <v>33</v>
      </c>
      <c r="M7" s="25">
        <v>26</v>
      </c>
      <c r="N7" s="29">
        <v>0.69299999999999995</v>
      </c>
      <c r="O7" s="23"/>
      <c r="P7" s="17"/>
      <c r="Q7" s="25" t="s">
        <v>43</v>
      </c>
      <c r="R7" s="17"/>
      <c r="S7" s="17" t="s">
        <v>102</v>
      </c>
      <c r="T7" s="23"/>
      <c r="U7" s="25"/>
      <c r="V7" s="25"/>
      <c r="W7" s="25"/>
      <c r="X7" s="25"/>
      <c r="Y7" s="25"/>
      <c r="Z7" s="29"/>
      <c r="AA7" s="36"/>
      <c r="AB7" s="17"/>
      <c r="AC7" s="17"/>
      <c r="AD7" s="17"/>
      <c r="AE7" s="17"/>
      <c r="AF7" s="23"/>
      <c r="AG7" s="176"/>
      <c r="AH7" s="176" t="s">
        <v>174</v>
      </c>
      <c r="AI7" s="176"/>
      <c r="AJ7" s="176"/>
      <c r="AL7" s="25">
        <v>1</v>
      </c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1991</v>
      </c>
      <c r="C8" s="25" t="s">
        <v>46</v>
      </c>
      <c r="D8" s="26" t="s">
        <v>32</v>
      </c>
      <c r="E8" s="25">
        <v>22</v>
      </c>
      <c r="F8" s="25">
        <v>4</v>
      </c>
      <c r="G8" s="25">
        <v>17</v>
      </c>
      <c r="H8" s="25">
        <v>61</v>
      </c>
      <c r="I8" s="25">
        <v>167</v>
      </c>
      <c r="J8" s="25">
        <v>46</v>
      </c>
      <c r="K8" s="25">
        <v>63</v>
      </c>
      <c r="L8" s="25">
        <v>37</v>
      </c>
      <c r="M8" s="25">
        <v>21</v>
      </c>
      <c r="N8" s="29">
        <v>0.752</v>
      </c>
      <c r="O8" s="23"/>
      <c r="P8" s="17"/>
      <c r="Q8" s="25" t="s">
        <v>44</v>
      </c>
      <c r="R8" s="17" t="s">
        <v>104</v>
      </c>
      <c r="S8" s="17" t="s">
        <v>45</v>
      </c>
      <c r="T8" s="23"/>
      <c r="U8" s="25"/>
      <c r="V8" s="25"/>
      <c r="W8" s="25"/>
      <c r="X8" s="25"/>
      <c r="Y8" s="25"/>
      <c r="Z8" s="29"/>
      <c r="AA8" s="36"/>
      <c r="AB8" s="17"/>
      <c r="AC8" s="17"/>
      <c r="AD8" s="17"/>
      <c r="AE8" s="17"/>
      <c r="AF8" s="23"/>
      <c r="AG8" s="176" t="s">
        <v>175</v>
      </c>
      <c r="AH8" s="176"/>
      <c r="AI8" s="176"/>
      <c r="AJ8" s="176"/>
      <c r="AL8" s="25">
        <v>1</v>
      </c>
      <c r="AM8" s="25">
        <v>1</v>
      </c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1992</v>
      </c>
      <c r="C9" s="25" t="s">
        <v>43</v>
      </c>
      <c r="D9" s="26" t="s">
        <v>33</v>
      </c>
      <c r="E9" s="25">
        <v>22</v>
      </c>
      <c r="F9" s="25">
        <v>3</v>
      </c>
      <c r="G9" s="25">
        <v>28</v>
      </c>
      <c r="H9" s="25">
        <v>42</v>
      </c>
      <c r="I9" s="25">
        <v>140</v>
      </c>
      <c r="J9" s="25">
        <v>30</v>
      </c>
      <c r="K9" s="25">
        <v>31</v>
      </c>
      <c r="L9" s="25">
        <v>48</v>
      </c>
      <c r="M9" s="25">
        <v>31</v>
      </c>
      <c r="N9" s="29">
        <v>0.7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9"/>
      <c r="AA9" s="36"/>
      <c r="AB9" s="17"/>
      <c r="AC9" s="17"/>
      <c r="AD9" s="17"/>
      <c r="AE9" s="17"/>
      <c r="AF9" s="23"/>
      <c r="AG9" s="176" t="s">
        <v>176</v>
      </c>
      <c r="AH9" s="176" t="s">
        <v>177</v>
      </c>
      <c r="AI9" s="176" t="s">
        <v>178</v>
      </c>
      <c r="AJ9" s="176"/>
      <c r="AL9" s="25">
        <v>1</v>
      </c>
      <c r="AM9" s="25"/>
      <c r="AN9" s="25">
        <v>1</v>
      </c>
      <c r="AO9" s="25"/>
      <c r="AP9" s="25"/>
      <c r="AQ9" s="25">
        <v>1</v>
      </c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1993</v>
      </c>
      <c r="C10" s="25" t="s">
        <v>47</v>
      </c>
      <c r="D10" s="26" t="s">
        <v>33</v>
      </c>
      <c r="E10" s="25">
        <v>24</v>
      </c>
      <c r="F10" s="25">
        <v>3</v>
      </c>
      <c r="G10" s="25">
        <v>20</v>
      </c>
      <c r="H10" s="25">
        <v>33</v>
      </c>
      <c r="I10" s="25">
        <v>156</v>
      </c>
      <c r="J10" s="25">
        <v>19</v>
      </c>
      <c r="K10" s="25">
        <v>51</v>
      </c>
      <c r="L10" s="25">
        <v>63</v>
      </c>
      <c r="M10" s="25">
        <v>23</v>
      </c>
      <c r="N10" s="29">
        <v>0.74099999999999999</v>
      </c>
      <c r="O10" s="23"/>
      <c r="P10" s="17"/>
      <c r="Q10" s="17"/>
      <c r="R10" s="17"/>
      <c r="S10" s="17" t="s">
        <v>103</v>
      </c>
      <c r="T10" s="23" t="e">
        <v>#VALUE!</v>
      </c>
      <c r="U10" s="25"/>
      <c r="V10" s="25"/>
      <c r="W10" s="25"/>
      <c r="X10" s="25"/>
      <c r="Y10" s="25"/>
      <c r="Z10" s="29"/>
      <c r="AA10" s="36"/>
      <c r="AB10" s="17"/>
      <c r="AC10" s="17"/>
      <c r="AD10" s="17"/>
      <c r="AE10" s="17"/>
      <c r="AF10" s="23" t="e">
        <f>PRODUCT(#REF!/AE10)</f>
        <v>#REF!</v>
      </c>
      <c r="AG10" s="176" t="s">
        <v>179</v>
      </c>
      <c r="AH10" s="176"/>
      <c r="AI10" s="176"/>
      <c r="AJ10" s="176"/>
      <c r="AL10" s="25">
        <v>1</v>
      </c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1994</v>
      </c>
      <c r="C11" s="25" t="s">
        <v>46</v>
      </c>
      <c r="D11" s="26" t="s">
        <v>32</v>
      </c>
      <c r="E11" s="25">
        <v>19</v>
      </c>
      <c r="F11" s="25">
        <v>0</v>
      </c>
      <c r="G11" s="25">
        <v>8</v>
      </c>
      <c r="H11" s="25">
        <v>37</v>
      </c>
      <c r="I11" s="25">
        <v>100</v>
      </c>
      <c r="J11" s="25">
        <v>29</v>
      </c>
      <c r="K11" s="25">
        <v>34</v>
      </c>
      <c r="L11" s="25">
        <v>29</v>
      </c>
      <c r="M11" s="25">
        <v>8</v>
      </c>
      <c r="N11" s="29">
        <v>0.67100000000000004</v>
      </c>
      <c r="O11" s="23"/>
      <c r="P11" s="17"/>
      <c r="Q11" s="17" t="s">
        <v>102</v>
      </c>
      <c r="R11" s="17"/>
      <c r="S11" s="17"/>
      <c r="T11" s="23" t="e">
        <v>#DIV/0!</v>
      </c>
      <c r="U11" s="25"/>
      <c r="V11" s="25"/>
      <c r="W11" s="25"/>
      <c r="X11" s="25"/>
      <c r="Y11" s="25"/>
      <c r="Z11" s="29"/>
      <c r="AA11" s="36"/>
      <c r="AB11" s="17"/>
      <c r="AC11" s="17"/>
      <c r="AD11" s="17"/>
      <c r="AE11" s="17"/>
      <c r="AF11" s="23" t="e">
        <f>PRODUCT(#REF!/AE11)</f>
        <v>#REF!</v>
      </c>
      <c r="AG11" s="176" t="s">
        <v>181</v>
      </c>
      <c r="AH11" s="176"/>
      <c r="AI11" s="176"/>
      <c r="AJ11" s="176"/>
      <c r="AL11" s="25" t="s">
        <v>36</v>
      </c>
      <c r="AM11" s="25"/>
      <c r="AN11" s="25"/>
      <c r="AO11" s="25" t="s">
        <v>36</v>
      </c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1995</v>
      </c>
      <c r="C12" s="25" t="s">
        <v>43</v>
      </c>
      <c r="D12" s="26" t="s">
        <v>32</v>
      </c>
      <c r="E12" s="25">
        <v>22</v>
      </c>
      <c r="F12" s="25">
        <v>6</v>
      </c>
      <c r="G12" s="25">
        <v>14</v>
      </c>
      <c r="H12" s="25">
        <v>72</v>
      </c>
      <c r="I12" s="25">
        <v>174</v>
      </c>
      <c r="J12" s="25">
        <v>17</v>
      </c>
      <c r="K12" s="25">
        <v>92</v>
      </c>
      <c r="L12" s="25">
        <v>45</v>
      </c>
      <c r="M12" s="25">
        <v>20</v>
      </c>
      <c r="N12" s="29">
        <v>0.73099999999999998</v>
      </c>
      <c r="O12" s="23"/>
      <c r="P12" s="17"/>
      <c r="Q12" s="25" t="s">
        <v>44</v>
      </c>
      <c r="R12" s="25" t="s">
        <v>44</v>
      </c>
      <c r="S12" s="25" t="s">
        <v>44</v>
      </c>
      <c r="T12" s="23" t="e">
        <v>#VALUE!</v>
      </c>
      <c r="U12" s="25"/>
      <c r="V12" s="25"/>
      <c r="W12" s="25"/>
      <c r="X12" s="25"/>
      <c r="Y12" s="25"/>
      <c r="Z12" s="29"/>
      <c r="AA12" s="36"/>
      <c r="AB12" s="17"/>
      <c r="AC12" s="17"/>
      <c r="AD12" s="17"/>
      <c r="AE12" s="17"/>
      <c r="AF12" s="23" t="e">
        <f>PRODUCT(#REF!/AE12)</f>
        <v>#REF!</v>
      </c>
      <c r="AG12" s="176" t="s">
        <v>180</v>
      </c>
      <c r="AH12" s="176" t="s">
        <v>182</v>
      </c>
      <c r="AI12" s="176" t="s">
        <v>183</v>
      </c>
      <c r="AJ12" s="176"/>
      <c r="AL12" s="25">
        <v>1</v>
      </c>
      <c r="AM12" s="25"/>
      <c r="AN12" s="25"/>
      <c r="AO12" s="25"/>
      <c r="AP12" s="25"/>
      <c r="AQ12" s="25">
        <v>1</v>
      </c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1996</v>
      </c>
      <c r="C13" s="25" t="s">
        <v>42</v>
      </c>
      <c r="D13" s="26" t="s">
        <v>32</v>
      </c>
      <c r="E13" s="25">
        <v>24</v>
      </c>
      <c r="F13" s="25">
        <v>9</v>
      </c>
      <c r="G13" s="25">
        <v>32</v>
      </c>
      <c r="H13" s="25">
        <v>72</v>
      </c>
      <c r="I13" s="25">
        <v>201</v>
      </c>
      <c r="J13" s="25">
        <v>25</v>
      </c>
      <c r="K13" s="25">
        <v>77</v>
      </c>
      <c r="L13" s="25">
        <v>58</v>
      </c>
      <c r="M13" s="25">
        <v>41</v>
      </c>
      <c r="N13" s="29">
        <v>0.747</v>
      </c>
      <c r="O13" s="23"/>
      <c r="P13" s="17" t="s">
        <v>102</v>
      </c>
      <c r="Q13" s="25" t="s">
        <v>44</v>
      </c>
      <c r="R13" s="25" t="s">
        <v>42</v>
      </c>
      <c r="S13" s="25" t="s">
        <v>42</v>
      </c>
      <c r="T13" s="23" t="e">
        <v>#VALUE!</v>
      </c>
      <c r="U13" s="25"/>
      <c r="V13" s="25"/>
      <c r="W13" s="25"/>
      <c r="X13" s="25"/>
      <c r="Y13" s="25"/>
      <c r="Z13" s="29"/>
      <c r="AA13" s="23"/>
      <c r="AB13" s="17"/>
      <c r="AC13" s="17"/>
      <c r="AD13" s="17"/>
      <c r="AE13" s="17"/>
      <c r="AF13" s="23" t="e">
        <f>PRODUCT(#REF!/AE13)</f>
        <v>#REF!</v>
      </c>
      <c r="AG13" s="176" t="s">
        <v>184</v>
      </c>
      <c r="AH13" s="176" t="s">
        <v>185</v>
      </c>
      <c r="AI13" s="176"/>
      <c r="AJ13" s="176" t="s">
        <v>186</v>
      </c>
      <c r="AL13" s="25">
        <v>1</v>
      </c>
      <c r="AM13" s="25"/>
      <c r="AN13" s="25"/>
      <c r="AO13" s="25">
        <v>1</v>
      </c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1997</v>
      </c>
      <c r="C14" s="25" t="s">
        <v>42</v>
      </c>
      <c r="D14" s="26" t="s">
        <v>32</v>
      </c>
      <c r="E14" s="25">
        <v>24</v>
      </c>
      <c r="F14" s="25">
        <v>4</v>
      </c>
      <c r="G14" s="25">
        <v>21</v>
      </c>
      <c r="H14" s="25">
        <v>72</v>
      </c>
      <c r="I14" s="25">
        <v>167</v>
      </c>
      <c r="J14" s="25">
        <v>29</v>
      </c>
      <c r="K14" s="25">
        <v>54</v>
      </c>
      <c r="L14" s="25">
        <v>59</v>
      </c>
      <c r="M14" s="25">
        <v>25</v>
      </c>
      <c r="N14" s="29">
        <v>0.77</v>
      </c>
      <c r="O14" s="23"/>
      <c r="P14" s="17"/>
      <c r="Q14" s="25" t="s">
        <v>42</v>
      </c>
      <c r="R14" s="25" t="s">
        <v>42</v>
      </c>
      <c r="S14" s="25" t="s">
        <v>44</v>
      </c>
      <c r="T14" s="23" t="e">
        <v>#VALUE!</v>
      </c>
      <c r="U14" s="25"/>
      <c r="V14" s="25"/>
      <c r="W14" s="25"/>
      <c r="X14" s="25"/>
      <c r="Y14" s="25"/>
      <c r="Z14" s="29"/>
      <c r="AA14" s="23"/>
      <c r="AB14" s="17"/>
      <c r="AC14" s="17"/>
      <c r="AD14" s="17"/>
      <c r="AE14" s="17"/>
      <c r="AF14" s="23" t="e">
        <f>PRODUCT(#REF!/AE14)</f>
        <v>#REF!</v>
      </c>
      <c r="AG14" s="176" t="s">
        <v>187</v>
      </c>
      <c r="AH14" s="176" t="s">
        <v>192</v>
      </c>
      <c r="AI14" s="176"/>
      <c r="AJ14" s="176" t="s">
        <v>180</v>
      </c>
      <c r="AL14" s="25">
        <v>1</v>
      </c>
      <c r="AM14" s="25"/>
      <c r="AN14" s="25"/>
      <c r="AO14" s="25">
        <v>1</v>
      </c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1998</v>
      </c>
      <c r="C15" s="25" t="s">
        <v>43</v>
      </c>
      <c r="D15" s="26" t="s">
        <v>34</v>
      </c>
      <c r="E15" s="25">
        <v>22</v>
      </c>
      <c r="F15" s="25">
        <v>8</v>
      </c>
      <c r="G15" s="25">
        <v>29</v>
      </c>
      <c r="H15" s="25">
        <v>71</v>
      </c>
      <c r="I15" s="25">
        <v>170</v>
      </c>
      <c r="J15" s="25">
        <v>18</v>
      </c>
      <c r="K15" s="25">
        <v>49</v>
      </c>
      <c r="L15" s="25">
        <v>66</v>
      </c>
      <c r="M15" s="25">
        <v>37</v>
      </c>
      <c r="N15" s="29">
        <v>0.76600000000000001</v>
      </c>
      <c r="O15" s="23"/>
      <c r="P15" s="17"/>
      <c r="Q15" s="25" t="s">
        <v>42</v>
      </c>
      <c r="R15" s="25" t="s">
        <v>42</v>
      </c>
      <c r="S15" s="25" t="s">
        <v>42</v>
      </c>
      <c r="T15" s="23" t="e">
        <v>#VALUE!</v>
      </c>
      <c r="U15" s="25"/>
      <c r="V15" s="25"/>
      <c r="W15" s="25"/>
      <c r="X15" s="25"/>
      <c r="Y15" s="25"/>
      <c r="Z15" s="29"/>
      <c r="AA15" s="23"/>
      <c r="AB15" s="17"/>
      <c r="AC15" s="17"/>
      <c r="AD15" s="17"/>
      <c r="AE15" s="17"/>
      <c r="AF15" s="23" t="e">
        <f>PRODUCT(#REF!/AE15)</f>
        <v>#REF!</v>
      </c>
      <c r="AG15" s="176" t="s">
        <v>188</v>
      </c>
      <c r="AH15" s="176" t="s">
        <v>182</v>
      </c>
      <c r="AI15" s="176" t="s">
        <v>189</v>
      </c>
      <c r="AJ15" s="176"/>
      <c r="AL15" s="25">
        <v>1</v>
      </c>
      <c r="AM15" s="25"/>
      <c r="AN15" s="25"/>
      <c r="AO15" s="25"/>
      <c r="AP15" s="25"/>
      <c r="AQ15" s="25">
        <v>1</v>
      </c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1999</v>
      </c>
      <c r="C16" s="25" t="s">
        <v>46</v>
      </c>
      <c r="D16" s="26" t="s">
        <v>34</v>
      </c>
      <c r="E16" s="25">
        <v>6</v>
      </c>
      <c r="F16" s="25">
        <v>0</v>
      </c>
      <c r="G16" s="25">
        <v>3</v>
      </c>
      <c r="H16" s="25">
        <v>13</v>
      </c>
      <c r="I16" s="25">
        <v>33</v>
      </c>
      <c r="J16" s="25">
        <v>8</v>
      </c>
      <c r="K16" s="25">
        <v>11</v>
      </c>
      <c r="L16" s="25">
        <v>11</v>
      </c>
      <c r="M16" s="25">
        <v>3</v>
      </c>
      <c r="N16" s="29">
        <v>0.80500000000000005</v>
      </c>
      <c r="O16" s="23"/>
      <c r="P16" s="17"/>
      <c r="Q16" s="17"/>
      <c r="R16" s="17"/>
      <c r="S16" s="17"/>
      <c r="T16" s="23" t="e">
        <v>#DIV/0!</v>
      </c>
      <c r="U16" s="25">
        <v>1</v>
      </c>
      <c r="V16" s="25">
        <v>0</v>
      </c>
      <c r="W16" s="25">
        <v>0</v>
      </c>
      <c r="X16" s="25">
        <v>0</v>
      </c>
      <c r="Y16" s="25">
        <v>5</v>
      </c>
      <c r="Z16" s="29">
        <v>0.71399999999999997</v>
      </c>
      <c r="AA16" s="23"/>
      <c r="AB16" s="17"/>
      <c r="AC16" s="17"/>
      <c r="AD16" s="17"/>
      <c r="AE16" s="17"/>
      <c r="AF16" s="23" t="e">
        <f>PRODUCT(#REF!/AE16)</f>
        <v>#REF!</v>
      </c>
      <c r="AG16" s="176" t="s">
        <v>190</v>
      </c>
      <c r="AH16" s="176"/>
      <c r="AI16" s="176"/>
      <c r="AJ16" s="176"/>
      <c r="AL16" s="25"/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58" ht="15" customHeight="1" x14ac:dyDescent="0.25">
      <c r="A17" s="1"/>
      <c r="B17" s="25" t="s">
        <v>48</v>
      </c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29"/>
      <c r="O17" s="23"/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9"/>
      <c r="AA17" s="23"/>
      <c r="AB17" s="17"/>
      <c r="AC17" s="17"/>
      <c r="AD17" s="17"/>
      <c r="AE17" s="17"/>
      <c r="AF17" s="23"/>
      <c r="AG17" s="176"/>
      <c r="AH17" s="176"/>
      <c r="AI17" s="176"/>
      <c r="AJ17" s="176"/>
      <c r="AL17" s="25"/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58" ht="15" customHeight="1" x14ac:dyDescent="0.25">
      <c r="A18" s="1"/>
      <c r="B18" s="25">
        <v>2004</v>
      </c>
      <c r="C18" s="25" t="s">
        <v>44</v>
      </c>
      <c r="D18" s="26" t="s">
        <v>34</v>
      </c>
      <c r="E18" s="25">
        <v>13</v>
      </c>
      <c r="F18" s="25">
        <v>1</v>
      </c>
      <c r="G18" s="25">
        <v>3</v>
      </c>
      <c r="H18" s="25">
        <v>16</v>
      </c>
      <c r="I18" s="25">
        <v>37</v>
      </c>
      <c r="J18" s="25">
        <v>17</v>
      </c>
      <c r="K18" s="25">
        <v>3</v>
      </c>
      <c r="L18" s="25">
        <v>13</v>
      </c>
      <c r="M18" s="25">
        <v>4</v>
      </c>
      <c r="N18" s="29">
        <v>0.60699999999999998</v>
      </c>
      <c r="O18" s="23"/>
      <c r="P18" s="17"/>
      <c r="Q18" s="17"/>
      <c r="R18" s="17"/>
      <c r="S18" s="17"/>
      <c r="T18" s="1"/>
      <c r="U18" s="25">
        <v>12</v>
      </c>
      <c r="V18" s="25">
        <v>0</v>
      </c>
      <c r="W18" s="25">
        <v>7</v>
      </c>
      <c r="X18" s="25">
        <v>3</v>
      </c>
      <c r="Y18" s="25">
        <v>35</v>
      </c>
      <c r="Z18" s="29">
        <v>0.60299999999999998</v>
      </c>
      <c r="AA18" s="23"/>
      <c r="AB18" s="17"/>
      <c r="AC18" s="17"/>
      <c r="AD18" s="17"/>
      <c r="AE18" s="17"/>
      <c r="AF18" s="23" t="e">
        <f>PRODUCT(#REF!/AE18)</f>
        <v>#REF!</v>
      </c>
      <c r="AG18" s="176" t="s">
        <v>170</v>
      </c>
      <c r="AH18" s="176" t="s">
        <v>194</v>
      </c>
      <c r="AI18" s="176"/>
      <c r="AJ18" s="176" t="s">
        <v>181</v>
      </c>
      <c r="AL18" s="25"/>
      <c r="AM18" s="25"/>
      <c r="AN18" s="25"/>
      <c r="AO18" s="25"/>
      <c r="AP18" s="25">
        <v>1</v>
      </c>
      <c r="AQ18" s="25"/>
      <c r="AR18" s="22"/>
      <c r="AS18" s="7"/>
      <c r="AT18" s="7"/>
      <c r="AU18" s="7"/>
      <c r="AV18" s="7"/>
      <c r="AW18" s="7"/>
    </row>
    <row r="19" spans="1:58" ht="15" customHeight="1" x14ac:dyDescent="0.25">
      <c r="A19" s="1"/>
      <c r="B19" s="25">
        <v>2005</v>
      </c>
      <c r="C19" s="25" t="s">
        <v>42</v>
      </c>
      <c r="D19" s="26" t="s">
        <v>35</v>
      </c>
      <c r="E19" s="25">
        <v>20</v>
      </c>
      <c r="F19" s="25">
        <v>3</v>
      </c>
      <c r="G19" s="25">
        <v>13</v>
      </c>
      <c r="H19" s="25">
        <v>44</v>
      </c>
      <c r="I19" s="25">
        <v>102</v>
      </c>
      <c r="J19" s="25">
        <v>20</v>
      </c>
      <c r="K19" s="25">
        <v>56</v>
      </c>
      <c r="L19" s="25">
        <v>10</v>
      </c>
      <c r="M19" s="25">
        <v>16</v>
      </c>
      <c r="N19" s="29">
        <v>0.65800000000000003</v>
      </c>
      <c r="O19" s="23"/>
      <c r="P19" s="17"/>
      <c r="Q19" s="25" t="s">
        <v>44</v>
      </c>
      <c r="R19" s="25" t="s">
        <v>43</v>
      </c>
      <c r="S19" s="17"/>
      <c r="T19" s="1"/>
      <c r="U19" s="25">
        <v>15</v>
      </c>
      <c r="V19" s="25">
        <v>2</v>
      </c>
      <c r="W19" s="25">
        <v>16</v>
      </c>
      <c r="X19" s="25">
        <v>31</v>
      </c>
      <c r="Y19" s="25">
        <v>89</v>
      </c>
      <c r="Z19" s="29">
        <v>0.70599999999999996</v>
      </c>
      <c r="AA19" s="23"/>
      <c r="AB19" s="17"/>
      <c r="AC19" s="25" t="s">
        <v>44</v>
      </c>
      <c r="AD19" s="25" t="s">
        <v>44</v>
      </c>
      <c r="AE19" s="25" t="s">
        <v>44</v>
      </c>
      <c r="AF19" s="23" t="e">
        <f>PRODUCT(#REF!/AE19)</f>
        <v>#REF!</v>
      </c>
      <c r="AG19" s="176" t="s">
        <v>170</v>
      </c>
      <c r="AH19" s="176"/>
      <c r="AI19" s="176"/>
      <c r="AJ19" s="176"/>
      <c r="AL19" s="25"/>
      <c r="AM19" s="25"/>
      <c r="AN19" s="25">
        <v>1</v>
      </c>
      <c r="AO19" s="25">
        <v>1</v>
      </c>
      <c r="AP19" s="25"/>
      <c r="AQ19" s="25"/>
      <c r="AR19" s="22"/>
      <c r="AS19" s="7"/>
      <c r="AT19" s="7"/>
      <c r="AU19" s="7"/>
      <c r="AV19" s="7"/>
      <c r="AW19" s="7"/>
    </row>
    <row r="20" spans="1:58" ht="15" customHeight="1" x14ac:dyDescent="0.2">
      <c r="A20" s="1"/>
      <c r="B20" s="15" t="s">
        <v>9</v>
      </c>
      <c r="C20" s="16"/>
      <c r="D20" s="14"/>
      <c r="E20" s="17">
        <v>274</v>
      </c>
      <c r="F20" s="17">
        <v>44</v>
      </c>
      <c r="G20" s="17">
        <v>226</v>
      </c>
      <c r="H20" s="17">
        <v>653</v>
      </c>
      <c r="I20" s="17">
        <v>1768</v>
      </c>
      <c r="J20" s="17">
        <v>373</v>
      </c>
      <c r="K20" s="17">
        <v>608</v>
      </c>
      <c r="L20" s="17">
        <v>517</v>
      </c>
      <c r="M20" s="17">
        <v>270</v>
      </c>
      <c r="N20" s="30">
        <v>0.72669683257918549</v>
      </c>
      <c r="O20" s="31"/>
      <c r="P20" s="129" t="s">
        <v>157</v>
      </c>
      <c r="Q20" s="129" t="s">
        <v>158</v>
      </c>
      <c r="R20" s="129" t="s">
        <v>159</v>
      </c>
      <c r="S20" s="129" t="s">
        <v>160</v>
      </c>
      <c r="T20" s="1"/>
      <c r="U20" s="17">
        <v>28</v>
      </c>
      <c r="V20" s="17">
        <v>2</v>
      </c>
      <c r="W20" s="17">
        <v>23</v>
      </c>
      <c r="X20" s="17">
        <v>34</v>
      </c>
      <c r="Y20" s="17">
        <v>129</v>
      </c>
      <c r="Z20" s="177"/>
      <c r="AA20" s="178">
        <f>SUM(AA13:AA19)</f>
        <v>0</v>
      </c>
      <c r="AB20" s="129" t="s">
        <v>157</v>
      </c>
      <c r="AC20" s="129" t="s">
        <v>171</v>
      </c>
      <c r="AD20" s="129" t="s">
        <v>171</v>
      </c>
      <c r="AE20" s="129" t="s">
        <v>171</v>
      </c>
      <c r="AF20" s="23"/>
      <c r="AG20" s="129" t="s">
        <v>191</v>
      </c>
      <c r="AH20" s="129" t="s">
        <v>195</v>
      </c>
      <c r="AI20" s="129" t="s">
        <v>193</v>
      </c>
      <c r="AJ20" s="129" t="s">
        <v>196</v>
      </c>
      <c r="AK20" s="23"/>
      <c r="AL20" s="17">
        <v>8</v>
      </c>
      <c r="AM20" s="17">
        <v>2</v>
      </c>
      <c r="AN20" s="17">
        <v>2</v>
      </c>
      <c r="AO20" s="17">
        <v>4</v>
      </c>
      <c r="AP20" s="17">
        <v>1</v>
      </c>
      <c r="AQ20" s="17">
        <v>3</v>
      </c>
      <c r="AR20" s="22"/>
      <c r="AS20" s="7"/>
      <c r="AT20" s="7"/>
      <c r="AU20" s="7"/>
      <c r="AV20" s="7"/>
      <c r="AW20" s="7"/>
    </row>
    <row r="21" spans="1:58" ht="15" customHeight="1" x14ac:dyDescent="0.2">
      <c r="A21" s="1"/>
      <c r="B21" s="26" t="s">
        <v>2</v>
      </c>
      <c r="C21" s="32"/>
      <c r="D21" s="33">
        <v>1973.6666666666665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23"/>
      <c r="AO21" s="1"/>
      <c r="AP21" s="35"/>
      <c r="AQ21" s="1"/>
      <c r="AR21" s="22"/>
      <c r="AS21" s="7"/>
      <c r="AT21" s="7"/>
      <c r="AU21" s="7"/>
      <c r="AV21" s="7"/>
      <c r="AW21" s="7"/>
    </row>
    <row r="22" spans="1:58" s="8" customFormat="1" ht="7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36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23"/>
      <c r="AO22" s="1"/>
      <c r="AP22" s="1"/>
      <c r="AQ22" s="1"/>
      <c r="AR22" s="22"/>
      <c r="AS22" s="7"/>
      <c r="AT22" s="7"/>
      <c r="AU22" s="7"/>
      <c r="AV22" s="7"/>
      <c r="AW22" s="7"/>
    </row>
    <row r="23" spans="1:58" ht="15" customHeight="1" x14ac:dyDescent="0.25">
      <c r="A23" s="1"/>
      <c r="B23" s="21" t="s">
        <v>16</v>
      </c>
      <c r="C23" s="38"/>
      <c r="D23" s="38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24</v>
      </c>
      <c r="L23" s="17" t="s">
        <v>25</v>
      </c>
      <c r="M23" s="17" t="s">
        <v>26</v>
      </c>
      <c r="N23" s="30" t="s">
        <v>31</v>
      </c>
      <c r="O23" s="23"/>
      <c r="P23" s="39" t="s">
        <v>200</v>
      </c>
      <c r="Q23" s="11"/>
      <c r="R23" s="11"/>
      <c r="S23" s="11"/>
      <c r="T23" s="117"/>
      <c r="U23" s="117"/>
      <c r="V23" s="117"/>
      <c r="W23" s="117"/>
      <c r="X23" s="117"/>
      <c r="Y23" s="11"/>
      <c r="Z23" s="11"/>
      <c r="AA23" s="11"/>
      <c r="AB23" s="11"/>
      <c r="AC23" s="11"/>
      <c r="AD23" s="117"/>
      <c r="AE23" s="11"/>
      <c r="AF23" s="11"/>
      <c r="AG23" s="11"/>
      <c r="AH23" s="11"/>
      <c r="AI23" s="11"/>
      <c r="AJ23" s="11"/>
      <c r="AK23" s="117"/>
      <c r="AL23" s="11"/>
      <c r="AM23" s="10"/>
      <c r="AN23" s="11"/>
      <c r="AO23" s="11"/>
      <c r="AP23" s="11"/>
      <c r="AQ23" s="40"/>
      <c r="AR23" s="1"/>
      <c r="AS23" s="1"/>
      <c r="AT23" s="23"/>
      <c r="AU23" s="23"/>
      <c r="AV23" s="54"/>
      <c r="AW23" s="1"/>
      <c r="AX23" s="1"/>
      <c r="AY23" s="1"/>
      <c r="AZ23" s="1"/>
      <c r="BA23" s="1"/>
      <c r="BB23" s="23"/>
      <c r="BC23" s="1"/>
      <c r="BD23" s="1"/>
      <c r="BE23" s="1"/>
      <c r="BF23" s="37"/>
    </row>
    <row r="24" spans="1:58" ht="15" customHeight="1" x14ac:dyDescent="0.25">
      <c r="A24" s="1"/>
      <c r="B24" s="39" t="s">
        <v>17</v>
      </c>
      <c r="C24" s="11"/>
      <c r="D24" s="40"/>
      <c r="E24" s="25">
        <v>274</v>
      </c>
      <c r="F24" s="25">
        <v>44</v>
      </c>
      <c r="G24" s="25">
        <v>226</v>
      </c>
      <c r="H24" s="25">
        <v>653</v>
      </c>
      <c r="I24" s="25">
        <v>1768</v>
      </c>
      <c r="J24" s="1"/>
      <c r="K24" s="41">
        <v>0.98540145985401462</v>
      </c>
      <c r="L24" s="41">
        <v>2.3832116788321169</v>
      </c>
      <c r="M24" s="41">
        <v>6.4525547445255471</v>
      </c>
      <c r="N24" s="29">
        <v>0.72669683257918549</v>
      </c>
      <c r="O24" s="23"/>
      <c r="P24" s="158" t="s">
        <v>105</v>
      </c>
      <c r="Q24" s="159"/>
      <c r="R24" s="159"/>
      <c r="S24" s="160"/>
      <c r="T24" s="160"/>
      <c r="U24" s="160"/>
      <c r="V24" s="160"/>
      <c r="W24" s="160"/>
      <c r="X24" s="160"/>
      <c r="Y24" s="160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2"/>
      <c r="AN24" s="160"/>
      <c r="AO24" s="160"/>
      <c r="AP24" s="161"/>
      <c r="AQ24" s="163"/>
      <c r="AR24" s="1"/>
      <c r="AS24" s="1"/>
      <c r="AT24" s="23"/>
      <c r="AU24" s="23"/>
      <c r="AV24" s="54"/>
      <c r="AW24" s="1"/>
      <c r="AX24" s="1"/>
      <c r="AY24" s="1"/>
      <c r="AZ24" s="1"/>
      <c r="BA24" s="1"/>
      <c r="BB24" s="23"/>
      <c r="BC24" s="1"/>
      <c r="BD24" s="1"/>
      <c r="BE24" s="1"/>
      <c r="BF24" s="37"/>
    </row>
    <row r="25" spans="1:58" ht="15" customHeight="1" x14ac:dyDescent="0.25">
      <c r="A25" s="1"/>
      <c r="B25" s="42" t="s">
        <v>18</v>
      </c>
      <c r="C25" s="43"/>
      <c r="D25" s="44"/>
      <c r="E25" s="25">
        <v>28</v>
      </c>
      <c r="F25" s="25">
        <v>2</v>
      </c>
      <c r="G25" s="25">
        <v>23</v>
      </c>
      <c r="H25" s="25">
        <v>34</v>
      </c>
      <c r="I25" s="25">
        <v>129</v>
      </c>
      <c r="J25" s="1"/>
      <c r="K25" s="41">
        <v>0.8928571428571429</v>
      </c>
      <c r="L25" s="41">
        <v>1.2142857142857142</v>
      </c>
      <c r="M25" s="41">
        <v>4.6071428571428568</v>
      </c>
      <c r="N25" s="29"/>
      <c r="O25" s="1"/>
      <c r="P25" s="164" t="s">
        <v>128</v>
      </c>
      <c r="Q25" s="165"/>
      <c r="R25" s="165"/>
      <c r="S25" s="166"/>
      <c r="T25" s="166"/>
      <c r="U25" s="166"/>
      <c r="V25" s="166"/>
      <c r="W25" s="166"/>
      <c r="X25" s="166"/>
      <c r="Y25" s="166"/>
      <c r="Z25" s="165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8"/>
      <c r="AN25" s="166"/>
      <c r="AO25" s="166"/>
      <c r="AP25" s="167"/>
      <c r="AQ25" s="169"/>
      <c r="AR25" s="1"/>
      <c r="AS25" s="1"/>
      <c r="AT25" s="23"/>
      <c r="AU25" s="23"/>
      <c r="AV25" s="54"/>
      <c r="AW25" s="1"/>
      <c r="AX25" s="1"/>
      <c r="AY25" s="1"/>
      <c r="AZ25" s="1"/>
      <c r="BA25" s="1"/>
      <c r="BB25" s="23"/>
      <c r="BC25" s="1"/>
      <c r="BD25" s="1"/>
      <c r="BE25" s="1"/>
      <c r="BF25" s="37"/>
    </row>
    <row r="26" spans="1:58" ht="15" customHeight="1" x14ac:dyDescent="0.25">
      <c r="A26" s="1"/>
      <c r="B26" s="45" t="s">
        <v>19</v>
      </c>
      <c r="C26" s="46"/>
      <c r="D26" s="47"/>
      <c r="E26" s="28"/>
      <c r="F26" s="28"/>
      <c r="G26" s="28"/>
      <c r="H26" s="28"/>
      <c r="I26" s="28"/>
      <c r="J26" s="1"/>
      <c r="K26" s="48"/>
      <c r="L26" s="48"/>
      <c r="M26" s="48"/>
      <c r="N26" s="49"/>
      <c r="O26" s="1"/>
      <c r="P26" s="164" t="s">
        <v>129</v>
      </c>
      <c r="Q26" s="165"/>
      <c r="R26" s="165"/>
      <c r="S26" s="166"/>
      <c r="T26" s="166"/>
      <c r="U26" s="166"/>
      <c r="V26" s="166"/>
      <c r="W26" s="166"/>
      <c r="X26" s="166"/>
      <c r="Y26" s="166"/>
      <c r="Z26" s="165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8"/>
      <c r="AN26" s="166"/>
      <c r="AO26" s="166"/>
      <c r="AP26" s="167"/>
      <c r="AQ26" s="169"/>
      <c r="AR26" s="1"/>
      <c r="AS26" s="1"/>
      <c r="AT26" s="23"/>
      <c r="AU26" s="23"/>
      <c r="AV26" s="54"/>
      <c r="AW26" s="1"/>
      <c r="AX26" s="1"/>
      <c r="AY26" s="1"/>
      <c r="AZ26" s="1"/>
      <c r="BA26" s="1"/>
      <c r="BB26" s="23"/>
      <c r="BC26" s="1"/>
      <c r="BD26" s="1"/>
      <c r="BE26" s="1"/>
      <c r="BF26" s="37"/>
    </row>
    <row r="27" spans="1:58" ht="15" customHeight="1" x14ac:dyDescent="0.2">
      <c r="A27" s="1"/>
      <c r="B27" s="50" t="s">
        <v>20</v>
      </c>
      <c r="C27" s="51"/>
      <c r="D27" s="52"/>
      <c r="E27" s="17">
        <v>302</v>
      </c>
      <c r="F27" s="17">
        <v>46</v>
      </c>
      <c r="G27" s="17">
        <v>249</v>
      </c>
      <c r="H27" s="17">
        <v>687</v>
      </c>
      <c r="I27" s="17">
        <v>1897</v>
      </c>
      <c r="J27" s="1"/>
      <c r="K27" s="53">
        <v>0.97682119205298013</v>
      </c>
      <c r="L27" s="53">
        <v>2.2748344370860929</v>
      </c>
      <c r="M27" s="53">
        <v>6.2814569536423841</v>
      </c>
      <c r="N27" s="30"/>
      <c r="O27" s="1"/>
      <c r="P27" s="170" t="s">
        <v>106</v>
      </c>
      <c r="Q27" s="171"/>
      <c r="R27" s="171"/>
      <c r="S27" s="172"/>
      <c r="T27" s="172"/>
      <c r="U27" s="172"/>
      <c r="V27" s="172"/>
      <c r="W27" s="172"/>
      <c r="X27" s="172"/>
      <c r="Y27" s="172"/>
      <c r="Z27" s="171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4"/>
      <c r="AN27" s="172"/>
      <c r="AO27" s="172"/>
      <c r="AP27" s="173"/>
      <c r="AQ27" s="175"/>
      <c r="AR27" s="1"/>
      <c r="AS27" s="7"/>
      <c r="AT27" s="7"/>
      <c r="AU27" s="7"/>
      <c r="AV27" s="7"/>
      <c r="AW27" s="7"/>
    </row>
    <row r="28" spans="1:58" ht="14.25" x14ac:dyDescent="0.2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1"/>
      <c r="P28" s="1"/>
      <c r="Q28" s="1"/>
      <c r="R28" s="1"/>
      <c r="S28" s="1"/>
      <c r="T28" s="2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7"/>
      <c r="AT28" s="7"/>
      <c r="AU28" s="7"/>
      <c r="AV28" s="7"/>
      <c r="AW28" s="7"/>
    </row>
    <row r="29" spans="1:58" ht="15" customHeight="1" x14ac:dyDescent="0.2">
      <c r="A29" s="1"/>
      <c r="B29" s="39" t="s">
        <v>198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3"/>
      <c r="O29" s="11"/>
      <c r="P29" s="11"/>
      <c r="Q29" s="11"/>
      <c r="R29" s="11"/>
      <c r="S29" s="11"/>
      <c r="T29" s="10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40"/>
      <c r="AR29" s="1"/>
      <c r="AS29" s="7"/>
      <c r="AT29" s="7"/>
      <c r="AU29" s="7"/>
      <c r="AV29" s="7"/>
      <c r="AW29" s="7"/>
    </row>
    <row r="30" spans="1:58" ht="10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1"/>
      <c r="P30" s="1"/>
      <c r="Q30" s="1"/>
      <c r="R30" s="1"/>
      <c r="S30" s="1"/>
      <c r="T30" s="23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1"/>
      <c r="AS30" s="7"/>
      <c r="AT30" s="7"/>
      <c r="AU30" s="7"/>
      <c r="AV30" s="7"/>
      <c r="AW30" s="7"/>
    </row>
    <row r="31" spans="1:58" ht="15" customHeight="1" x14ac:dyDescent="0.2">
      <c r="A31" s="1"/>
      <c r="B31" s="1" t="s">
        <v>38</v>
      </c>
      <c r="C31" s="1"/>
      <c r="D31" s="1" t="s">
        <v>39</v>
      </c>
      <c r="E31" s="1"/>
      <c r="F31" s="23"/>
      <c r="G31" s="1"/>
      <c r="H31" s="1"/>
      <c r="I31" s="1"/>
      <c r="J31" s="1"/>
      <c r="K31" s="1"/>
      <c r="L31" s="1" t="s">
        <v>40</v>
      </c>
      <c r="M31" s="1"/>
      <c r="N31" s="1"/>
      <c r="O31" s="23"/>
      <c r="P31" s="1"/>
      <c r="Q31" s="1"/>
      <c r="R31" s="1"/>
      <c r="S31" s="1"/>
      <c r="T31" s="23"/>
      <c r="U31" s="1" t="s">
        <v>161</v>
      </c>
      <c r="V31" s="1"/>
      <c r="W31" s="1"/>
      <c r="X31" s="1"/>
      <c r="Y31" s="23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23"/>
      <c r="AO31" s="1"/>
      <c r="AP31" s="1"/>
      <c r="AQ31" s="1"/>
      <c r="AR31" s="22"/>
      <c r="AS31" s="7"/>
      <c r="AT31" s="7"/>
      <c r="AU31" s="7"/>
      <c r="AV31" s="7"/>
      <c r="AW31" s="7"/>
    </row>
    <row r="32" spans="1:58" ht="15" customHeight="1" x14ac:dyDescent="0.2">
      <c r="A32" s="1"/>
      <c r="B32" s="1"/>
      <c r="C32" s="1"/>
      <c r="D32" s="1"/>
      <c r="E32" s="1"/>
      <c r="F32" s="23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23"/>
      <c r="T32" s="23"/>
      <c r="U32" s="1"/>
      <c r="V32" s="1"/>
      <c r="W32" s="1"/>
      <c r="X32" s="1"/>
      <c r="Y32" s="23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23"/>
      <c r="AO32" s="1"/>
      <c r="AP32" s="1"/>
      <c r="AQ32" s="1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23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23"/>
      <c r="AO33" s="1"/>
      <c r="AP33" s="1"/>
      <c r="AQ33" s="1"/>
      <c r="AR33" s="22"/>
      <c r="AS33" s="7"/>
      <c r="AT33" s="7"/>
      <c r="AU33" s="7"/>
      <c r="AV33" s="7"/>
      <c r="AW33" s="7"/>
    </row>
    <row r="34" spans="1:49" s="56" customFormat="1" ht="15" customHeight="1" x14ac:dyDescent="0.2">
      <c r="A34" s="1"/>
      <c r="B34" s="1"/>
      <c r="C34" s="1"/>
      <c r="D34" s="1"/>
      <c r="E34" s="1"/>
      <c r="F34" s="23"/>
      <c r="G34" s="1"/>
      <c r="H34" s="1"/>
      <c r="I34" s="1"/>
      <c r="J34" s="1"/>
      <c r="K34" s="1"/>
      <c r="L34" s="1"/>
      <c r="M34" s="55"/>
      <c r="N34" s="55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23"/>
      <c r="AO34" s="1"/>
      <c r="AP34" s="1"/>
      <c r="AQ34" s="1"/>
      <c r="AR34" s="22"/>
      <c r="AS34" s="7"/>
      <c r="AT34" s="7"/>
      <c r="AU34" s="7"/>
      <c r="AV34" s="7"/>
      <c r="AW34" s="7"/>
    </row>
    <row r="35" spans="1:49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23"/>
      <c r="AO35" s="1"/>
      <c r="AP35" s="1"/>
      <c r="AQ35" s="1"/>
      <c r="AR35" s="22"/>
      <c r="AS35" s="7"/>
      <c r="AT35" s="7"/>
      <c r="AU35" s="7"/>
      <c r="AV35" s="7"/>
      <c r="AW35" s="7"/>
    </row>
    <row r="36" spans="1:49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23"/>
      <c r="AM36" s="23"/>
      <c r="AN36" s="23"/>
      <c r="AO36" s="23"/>
      <c r="AP36" s="23"/>
      <c r="AQ36" s="23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23"/>
      <c r="AM37" s="23"/>
      <c r="AN37" s="23"/>
      <c r="AO37" s="23"/>
      <c r="AP37" s="23"/>
      <c r="AQ37" s="23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23"/>
      <c r="AO39" s="1"/>
      <c r="AP39" s="1"/>
      <c r="AQ39" s="1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34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23"/>
      <c r="AO40" s="1"/>
      <c r="AP40" s="1"/>
      <c r="AQ40" s="1"/>
      <c r="AR40" s="7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5"/>
      <c r="N41" s="55"/>
      <c r="O41" s="23"/>
      <c r="P41" s="23"/>
      <c r="Q41" s="23"/>
      <c r="R41" s="23"/>
      <c r="S41" s="23"/>
      <c r="T41" s="23"/>
      <c r="U41" s="1"/>
      <c r="V41" s="1"/>
      <c r="W41" s="1"/>
      <c r="X41" s="23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23"/>
      <c r="AO41" s="1"/>
      <c r="AP41" s="1"/>
      <c r="AQ41" s="1"/>
      <c r="AR41" s="7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23"/>
      <c r="AO42" s="1"/>
      <c r="AP42" s="1"/>
      <c r="AQ42" s="1"/>
      <c r="AR42" s="7"/>
      <c r="AS42" s="56"/>
      <c r="AT42" s="56"/>
      <c r="AU42" s="56"/>
      <c r="AV42" s="56"/>
      <c r="AW42" s="56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7"/>
      <c r="AS43" s="56"/>
      <c r="AT43" s="56"/>
      <c r="AU43" s="56"/>
      <c r="AV43" s="56"/>
      <c r="AW43" s="56"/>
    </row>
    <row r="44" spans="1:49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23"/>
      <c r="AM44" s="23"/>
      <c r="AN44" s="23"/>
      <c r="AO44" s="23"/>
      <c r="AP44" s="23"/>
      <c r="AQ44" s="23"/>
      <c r="AR44" s="7"/>
    </row>
    <row r="45" spans="1:49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23"/>
      <c r="AM45" s="23"/>
      <c r="AN45" s="23"/>
      <c r="AO45" s="23"/>
      <c r="AP45" s="23"/>
      <c r="AQ45" s="23"/>
      <c r="AR45" s="7"/>
    </row>
    <row r="46" spans="1:49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23"/>
      <c r="AO46" s="1"/>
      <c r="AP46" s="1"/>
      <c r="AQ46" s="1"/>
      <c r="AR46" s="7"/>
    </row>
    <row r="47" spans="1:49" ht="15" customHeight="1" x14ac:dyDescent="0.25">
      <c r="A47" s="57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5"/>
      <c r="N47" s="34"/>
      <c r="O47" s="23"/>
      <c r="P47" s="23"/>
      <c r="Q47" s="23"/>
      <c r="R47" s="23"/>
      <c r="S47" s="23"/>
      <c r="T47" s="23"/>
      <c r="U47" s="1"/>
      <c r="V47" s="1"/>
      <c r="W47" s="1"/>
      <c r="X47" s="23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23"/>
      <c r="AO47" s="1"/>
      <c r="AP47" s="1"/>
      <c r="AQ47" s="1"/>
      <c r="AR47" s="7"/>
    </row>
    <row r="48" spans="1:49" ht="15" customHeight="1" x14ac:dyDescent="0.25">
      <c r="A48" s="5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23"/>
      <c r="AM48" s="23"/>
      <c r="AN48" s="23"/>
      <c r="AO48" s="23"/>
      <c r="AP48" s="23"/>
      <c r="AQ48" s="23"/>
      <c r="AR48" s="7"/>
    </row>
    <row r="49" spans="2:4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23"/>
      <c r="AO49" s="1"/>
      <c r="AP49" s="1"/>
      <c r="AQ49" s="1"/>
    </row>
    <row r="50" spans="2:4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23"/>
      <c r="AO50" s="1"/>
      <c r="AP50" s="1"/>
      <c r="AQ50" s="1"/>
    </row>
    <row r="51" spans="2:4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7"/>
      <c r="Q51" s="7"/>
      <c r="R51" s="7"/>
      <c r="S51" s="1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23"/>
      <c r="AO51" s="1"/>
      <c r="AP51" s="1"/>
      <c r="AQ51" s="1"/>
    </row>
    <row r="52" spans="2:4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7"/>
      <c r="Q52" s="7"/>
      <c r="R52" s="7"/>
      <c r="S52" s="1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23"/>
      <c r="AO52" s="1"/>
      <c r="AP52" s="1"/>
      <c r="AQ52" s="1"/>
    </row>
    <row r="53" spans="2:4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7"/>
      <c r="Q53" s="7"/>
      <c r="R53" s="7"/>
      <c r="S53" s="1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23"/>
      <c r="AO53" s="1"/>
      <c r="AP53" s="1"/>
      <c r="AQ53" s="1"/>
    </row>
    <row r="54" spans="2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2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2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2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2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2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2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2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2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2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2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AB81" s="7"/>
      <c r="AC81" s="7"/>
      <c r="AD81" s="7"/>
      <c r="AE81" s="1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AB82" s="7"/>
      <c r="AC82" s="7"/>
      <c r="AD82" s="7"/>
      <c r="AE82" s="1"/>
      <c r="AF82" s="23"/>
      <c r="AG82" s="1"/>
      <c r="AH82" s="1"/>
      <c r="AI82" s="1"/>
      <c r="AJ82" s="1"/>
      <c r="AK82" s="23"/>
    </row>
    <row r="83" spans="16:37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7" ht="15" customHeight="1" x14ac:dyDescent="0.25">
      <c r="AG84" s="1"/>
      <c r="AH84" s="1"/>
      <c r="AI84" s="1"/>
      <c r="AJ84" s="1"/>
    </row>
    <row r="85" spans="16:37" ht="15" customHeight="1" x14ac:dyDescent="0.25"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23"/>
      <c r="AH170" s="54"/>
      <c r="AI170" s="1"/>
      <c r="AJ170" s="1"/>
    </row>
    <row r="171" spans="33:36" ht="15" customHeight="1" x14ac:dyDescent="0.25">
      <c r="AG171" s="23"/>
      <c r="AH171" s="54"/>
      <c r="AI171" s="1"/>
      <c r="AJ171" s="1"/>
    </row>
    <row r="172" spans="33:36" ht="15" customHeight="1" x14ac:dyDescent="0.25">
      <c r="AG172" s="23"/>
      <c r="AH172" s="54"/>
      <c r="AI172" s="1"/>
      <c r="AJ172" s="1"/>
    </row>
    <row r="173" spans="33:36" ht="15" customHeight="1" x14ac:dyDescent="0.25">
      <c r="AG173" s="23"/>
      <c r="AH173" s="54"/>
      <c r="AI173" s="1"/>
      <c r="AJ173" s="1"/>
    </row>
    <row r="174" spans="33:36" ht="15" customHeight="1" x14ac:dyDescent="0.25">
      <c r="AG174" s="23"/>
      <c r="AH174" s="54"/>
      <c r="AI174" s="1"/>
      <c r="AJ174" s="1"/>
    </row>
    <row r="175" spans="33:36" ht="15" customHeight="1" x14ac:dyDescent="0.25">
      <c r="AG175" s="23"/>
      <c r="AH175" s="54"/>
      <c r="AI175" s="1"/>
      <c r="AJ175" s="1"/>
    </row>
    <row r="176" spans="33:36" ht="15" customHeight="1" x14ac:dyDescent="0.25">
      <c r="AG176" s="23"/>
      <c r="AH176" s="54"/>
      <c r="AI176" s="1"/>
      <c r="AJ176" s="1"/>
    </row>
    <row r="177" spans="33:36" ht="15" customHeight="1" x14ac:dyDescent="0.25">
      <c r="AG177" s="23"/>
      <c r="AH177" s="54"/>
      <c r="AI177" s="1"/>
      <c r="AJ177" s="1"/>
    </row>
    <row r="178" spans="33:36" ht="15" customHeight="1" x14ac:dyDescent="0.25">
      <c r="AG178" s="23"/>
      <c r="AH178" s="54"/>
      <c r="AI178" s="1"/>
      <c r="AJ178" s="1"/>
    </row>
    <row r="179" spans="33:36" ht="15" customHeight="1" x14ac:dyDescent="0.25">
      <c r="AG179" s="23"/>
      <c r="AH179" s="54"/>
      <c r="AI179" s="1"/>
      <c r="AJ179" s="1"/>
    </row>
    <row r="180" spans="33:36" ht="15" customHeight="1" x14ac:dyDescent="0.25">
      <c r="AG180" s="23"/>
      <c r="AH180" s="54"/>
      <c r="AI180" s="1"/>
      <c r="AJ180" s="1"/>
    </row>
    <row r="181" spans="33:36" ht="15" customHeight="1" x14ac:dyDescent="0.25">
      <c r="AG181" s="23"/>
      <c r="AH181" s="54"/>
      <c r="AI181" s="1"/>
      <c r="AJ181" s="1"/>
    </row>
    <row r="182" spans="33:36" ht="15" customHeight="1" x14ac:dyDescent="0.25">
      <c r="AG182" s="1"/>
      <c r="AH182" s="1"/>
      <c r="AI182" s="1"/>
      <c r="AJ1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9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112" customWidth="1"/>
    <col min="3" max="3" width="25.140625" style="113" customWidth="1"/>
    <col min="4" max="4" width="10" style="114" customWidth="1"/>
    <col min="5" max="5" width="7.85546875" style="114" customWidth="1"/>
    <col min="6" max="6" width="0.7109375" style="36" customWidth="1"/>
    <col min="7" max="16" width="5.28515625" style="113" customWidth="1"/>
    <col min="17" max="21" width="6.7109375" style="147" customWidth="1"/>
    <col min="22" max="22" width="11" style="113" customWidth="1"/>
    <col min="23" max="23" width="21.5703125" style="113" customWidth="1"/>
    <col min="24" max="24" width="10.7109375" style="113" customWidth="1"/>
    <col min="25" max="25" width="26" style="24" customWidth="1"/>
    <col min="26" max="26" width="9.140625" style="24"/>
  </cols>
  <sheetData>
    <row r="1" spans="1:30" ht="18.75" x14ac:dyDescent="0.3">
      <c r="A1" s="7"/>
      <c r="B1" s="118" t="s">
        <v>49</v>
      </c>
      <c r="C1" s="60"/>
      <c r="D1" s="61"/>
      <c r="E1" s="61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36"/>
      <c r="R1" s="136"/>
      <c r="S1" s="136"/>
      <c r="T1" s="136"/>
      <c r="U1" s="136"/>
      <c r="V1" s="60"/>
      <c r="W1" s="60"/>
      <c r="X1" s="60"/>
      <c r="Y1" s="23"/>
      <c r="Z1" s="23"/>
    </row>
    <row r="2" spans="1:30" x14ac:dyDescent="0.25">
      <c r="A2" s="7"/>
      <c r="B2" s="9" t="s">
        <v>37</v>
      </c>
      <c r="C2" s="4" t="s">
        <v>163</v>
      </c>
      <c r="D2" s="62"/>
      <c r="E2" s="62"/>
      <c r="F2" s="63"/>
      <c r="G2" s="62"/>
      <c r="H2" s="10"/>
      <c r="I2" s="10"/>
      <c r="J2" s="10"/>
      <c r="K2" s="10"/>
      <c r="L2" s="10"/>
      <c r="M2" s="10"/>
      <c r="N2" s="10"/>
      <c r="O2" s="10"/>
      <c r="P2" s="10"/>
      <c r="Q2" s="137"/>
      <c r="R2" s="137"/>
      <c r="S2" s="137"/>
      <c r="T2" s="137"/>
      <c r="U2" s="137"/>
      <c r="V2" s="10"/>
      <c r="W2" s="10"/>
      <c r="X2" s="10"/>
      <c r="Y2" s="23"/>
      <c r="Z2" s="23"/>
    </row>
    <row r="3" spans="1:30" ht="14.25" x14ac:dyDescent="0.2">
      <c r="A3" s="22"/>
      <c r="B3" s="64" t="s">
        <v>50</v>
      </c>
      <c r="C3" s="21" t="s">
        <v>51</v>
      </c>
      <c r="D3" s="65" t="s">
        <v>52</v>
      </c>
      <c r="E3" s="66" t="s">
        <v>1</v>
      </c>
      <c r="F3" s="23"/>
      <c r="G3" s="67" t="s">
        <v>53</v>
      </c>
      <c r="H3" s="68" t="s">
        <v>54</v>
      </c>
      <c r="I3" s="68" t="s">
        <v>29</v>
      </c>
      <c r="J3" s="16" t="s">
        <v>55</v>
      </c>
      <c r="K3" s="69" t="s">
        <v>56</v>
      </c>
      <c r="L3" s="69"/>
      <c r="M3" s="67" t="s">
        <v>57</v>
      </c>
      <c r="N3" s="67" t="s">
        <v>28</v>
      </c>
      <c r="O3" s="68" t="s">
        <v>58</v>
      </c>
      <c r="P3" s="67" t="s">
        <v>54</v>
      </c>
      <c r="Q3" s="138" t="s">
        <v>3</v>
      </c>
      <c r="R3" s="138">
        <v>1</v>
      </c>
      <c r="S3" s="138">
        <v>2</v>
      </c>
      <c r="T3" s="138">
        <v>3</v>
      </c>
      <c r="U3" s="138" t="s">
        <v>59</v>
      </c>
      <c r="V3" s="16" t="s">
        <v>60</v>
      </c>
      <c r="W3" s="15" t="s">
        <v>61</v>
      </c>
      <c r="X3" s="15" t="s">
        <v>62</v>
      </c>
      <c r="Y3" s="23"/>
      <c r="Z3" s="23"/>
    </row>
    <row r="4" spans="1:30" ht="14.25" x14ac:dyDescent="0.2">
      <c r="A4" s="22"/>
      <c r="B4" s="157" t="s">
        <v>63</v>
      </c>
      <c r="C4" s="70" t="s">
        <v>64</v>
      </c>
      <c r="D4" s="71" t="s">
        <v>65</v>
      </c>
      <c r="E4" s="72" t="s">
        <v>32</v>
      </c>
      <c r="F4" s="134"/>
      <c r="G4" s="73">
        <v>1</v>
      </c>
      <c r="H4" s="74"/>
      <c r="I4" s="73"/>
      <c r="J4" s="75" t="s">
        <v>87</v>
      </c>
      <c r="K4" s="75">
        <v>2</v>
      </c>
      <c r="L4" s="75" t="s">
        <v>86</v>
      </c>
      <c r="M4" s="75">
        <v>1</v>
      </c>
      <c r="N4" s="73"/>
      <c r="O4" s="74"/>
      <c r="P4" s="73">
        <v>4</v>
      </c>
      <c r="Q4" s="135" t="s">
        <v>145</v>
      </c>
      <c r="R4" s="135" t="s">
        <v>135</v>
      </c>
      <c r="S4" s="135" t="s">
        <v>135</v>
      </c>
      <c r="T4" s="135" t="s">
        <v>137</v>
      </c>
      <c r="U4" s="135"/>
      <c r="V4" s="76">
        <v>1</v>
      </c>
      <c r="W4" s="70" t="s">
        <v>66</v>
      </c>
      <c r="X4" s="77" t="s">
        <v>67</v>
      </c>
      <c r="Y4" s="23"/>
      <c r="Z4" s="23"/>
    </row>
    <row r="5" spans="1:30" ht="14.25" x14ac:dyDescent="0.2">
      <c r="A5" s="22"/>
      <c r="B5" s="157" t="s">
        <v>68</v>
      </c>
      <c r="C5" s="70" t="s">
        <v>69</v>
      </c>
      <c r="D5" s="71" t="s">
        <v>65</v>
      </c>
      <c r="E5" s="72" t="s">
        <v>32</v>
      </c>
      <c r="F5" s="134"/>
      <c r="G5" s="73"/>
      <c r="H5" s="74"/>
      <c r="I5" s="73">
        <v>1</v>
      </c>
      <c r="J5" s="75" t="s">
        <v>87</v>
      </c>
      <c r="K5" s="75">
        <v>2</v>
      </c>
      <c r="L5" s="75"/>
      <c r="M5" s="75">
        <v>1</v>
      </c>
      <c r="N5" s="73"/>
      <c r="O5" s="74"/>
      <c r="P5" s="73">
        <v>2</v>
      </c>
      <c r="Q5" s="135" t="s">
        <v>141</v>
      </c>
      <c r="R5" s="135" t="s">
        <v>137</v>
      </c>
      <c r="S5" s="135" t="s">
        <v>136</v>
      </c>
      <c r="T5" s="135" t="s">
        <v>134</v>
      </c>
      <c r="U5" s="135"/>
      <c r="V5" s="76">
        <v>1</v>
      </c>
      <c r="W5" s="70" t="s">
        <v>71</v>
      </c>
      <c r="X5" s="77" t="s">
        <v>72</v>
      </c>
      <c r="Y5" s="23"/>
      <c r="Z5" s="23"/>
    </row>
    <row r="6" spans="1:30" ht="14.25" x14ac:dyDescent="0.2">
      <c r="A6" s="22"/>
      <c r="B6" s="157" t="s">
        <v>88</v>
      </c>
      <c r="C6" s="70" t="s">
        <v>89</v>
      </c>
      <c r="D6" s="71" t="s">
        <v>65</v>
      </c>
      <c r="E6" s="72" t="s">
        <v>33</v>
      </c>
      <c r="F6" s="134"/>
      <c r="G6" s="73"/>
      <c r="H6" s="74"/>
      <c r="I6" s="73">
        <v>1</v>
      </c>
      <c r="J6" s="75" t="s">
        <v>87</v>
      </c>
      <c r="K6" s="75">
        <v>3</v>
      </c>
      <c r="L6" s="75"/>
      <c r="M6" s="75">
        <v>1</v>
      </c>
      <c r="N6" s="73"/>
      <c r="O6" s="74"/>
      <c r="P6" s="73">
        <v>2</v>
      </c>
      <c r="Q6" s="135" t="s">
        <v>142</v>
      </c>
      <c r="R6" s="135"/>
      <c r="S6" s="135" t="s">
        <v>137</v>
      </c>
      <c r="T6" s="135" t="s">
        <v>135</v>
      </c>
      <c r="U6" s="135"/>
      <c r="V6" s="76">
        <v>1</v>
      </c>
      <c r="W6" s="70" t="s">
        <v>90</v>
      </c>
      <c r="X6" s="77" t="s">
        <v>91</v>
      </c>
      <c r="Y6" s="23"/>
      <c r="Z6" s="23"/>
    </row>
    <row r="7" spans="1:30" ht="14.25" x14ac:dyDescent="0.2">
      <c r="A7" s="22"/>
      <c r="B7" s="157" t="s">
        <v>92</v>
      </c>
      <c r="C7" s="70" t="s">
        <v>93</v>
      </c>
      <c r="D7" s="71" t="s">
        <v>65</v>
      </c>
      <c r="E7" s="72" t="s">
        <v>33</v>
      </c>
      <c r="F7" s="134"/>
      <c r="G7" s="73"/>
      <c r="H7" s="74"/>
      <c r="I7" s="73">
        <v>1</v>
      </c>
      <c r="J7" s="75" t="s">
        <v>87</v>
      </c>
      <c r="K7" s="75">
        <v>3</v>
      </c>
      <c r="L7" s="75"/>
      <c r="M7" s="75">
        <v>1</v>
      </c>
      <c r="N7" s="73"/>
      <c r="O7" s="74">
        <v>1</v>
      </c>
      <c r="P7" s="73"/>
      <c r="Q7" s="135" t="s">
        <v>130</v>
      </c>
      <c r="R7" s="135" t="s">
        <v>139</v>
      </c>
      <c r="S7" s="135" t="s">
        <v>137</v>
      </c>
      <c r="T7" s="135" t="s">
        <v>136</v>
      </c>
      <c r="U7" s="135" t="s">
        <v>137</v>
      </c>
      <c r="V7" s="76">
        <v>0.83299999999999996</v>
      </c>
      <c r="W7" s="70" t="s">
        <v>73</v>
      </c>
      <c r="X7" s="77" t="s">
        <v>94</v>
      </c>
      <c r="Y7" s="23"/>
      <c r="Z7" s="23"/>
    </row>
    <row r="8" spans="1:30" ht="14.25" x14ac:dyDescent="0.2">
      <c r="A8" s="22"/>
      <c r="B8" s="157" t="s">
        <v>95</v>
      </c>
      <c r="C8" s="70" t="s">
        <v>96</v>
      </c>
      <c r="D8" s="71" t="s">
        <v>65</v>
      </c>
      <c r="E8" s="72" t="s">
        <v>32</v>
      </c>
      <c r="F8" s="134"/>
      <c r="G8" s="73"/>
      <c r="H8" s="74">
        <v>1</v>
      </c>
      <c r="I8" s="73"/>
      <c r="J8" s="75" t="s">
        <v>70</v>
      </c>
      <c r="K8" s="75">
        <v>2</v>
      </c>
      <c r="L8" s="75"/>
      <c r="M8" s="75">
        <v>1</v>
      </c>
      <c r="N8" s="73"/>
      <c r="O8" s="74"/>
      <c r="P8" s="73">
        <v>1</v>
      </c>
      <c r="Q8" s="135" t="s">
        <v>130</v>
      </c>
      <c r="R8" s="135"/>
      <c r="S8" s="135" t="s">
        <v>130</v>
      </c>
      <c r="T8" s="135"/>
      <c r="U8" s="135"/>
      <c r="V8" s="76">
        <v>0.83333333333333337</v>
      </c>
      <c r="W8" s="70" t="s">
        <v>97</v>
      </c>
      <c r="X8" s="77" t="s">
        <v>98</v>
      </c>
      <c r="Y8" s="23"/>
      <c r="Z8" s="23"/>
    </row>
    <row r="9" spans="1:30" ht="14.25" x14ac:dyDescent="0.2">
      <c r="A9" s="22"/>
      <c r="B9" s="157" t="s">
        <v>74</v>
      </c>
      <c r="C9" s="70" t="s">
        <v>75</v>
      </c>
      <c r="D9" s="71" t="s">
        <v>65</v>
      </c>
      <c r="E9" s="72" t="s">
        <v>32</v>
      </c>
      <c r="F9" s="134"/>
      <c r="G9" s="73">
        <v>1</v>
      </c>
      <c r="H9" s="74"/>
      <c r="I9" s="73"/>
      <c r="J9" s="75" t="s">
        <v>87</v>
      </c>
      <c r="K9" s="75">
        <v>2</v>
      </c>
      <c r="L9" s="75" t="s">
        <v>99</v>
      </c>
      <c r="M9" s="75">
        <v>1</v>
      </c>
      <c r="N9" s="73">
        <v>1</v>
      </c>
      <c r="O9" s="74">
        <v>3</v>
      </c>
      <c r="P9" s="73">
        <v>5</v>
      </c>
      <c r="Q9" s="135" t="s">
        <v>131</v>
      </c>
      <c r="R9" s="135" t="s">
        <v>132</v>
      </c>
      <c r="S9" s="135" t="s">
        <v>133</v>
      </c>
      <c r="T9" s="135" t="s">
        <v>134</v>
      </c>
      <c r="U9" s="135" t="s">
        <v>135</v>
      </c>
      <c r="V9" s="76">
        <v>0.69230769230769229</v>
      </c>
      <c r="W9" s="70" t="s">
        <v>76</v>
      </c>
      <c r="X9" s="77" t="s">
        <v>77</v>
      </c>
      <c r="Y9" s="23"/>
      <c r="Z9" s="23"/>
    </row>
    <row r="10" spans="1:30" ht="14.25" x14ac:dyDescent="0.2">
      <c r="A10" s="22"/>
      <c r="B10" s="157" t="s">
        <v>78</v>
      </c>
      <c r="C10" s="70" t="s">
        <v>79</v>
      </c>
      <c r="D10" s="71" t="s">
        <v>65</v>
      </c>
      <c r="E10" s="72" t="s">
        <v>32</v>
      </c>
      <c r="F10" s="134"/>
      <c r="G10" s="73">
        <v>1</v>
      </c>
      <c r="H10" s="74"/>
      <c r="I10" s="73"/>
      <c r="J10" s="75" t="s">
        <v>100</v>
      </c>
      <c r="K10" s="75">
        <v>4</v>
      </c>
      <c r="L10" s="75" t="s">
        <v>99</v>
      </c>
      <c r="M10" s="75">
        <v>1</v>
      </c>
      <c r="N10" s="73"/>
      <c r="O10" s="74"/>
      <c r="P10" s="73">
        <v>1</v>
      </c>
      <c r="Q10" s="135" t="s">
        <v>136</v>
      </c>
      <c r="R10" s="135" t="s">
        <v>137</v>
      </c>
      <c r="S10" s="135" t="s">
        <v>137</v>
      </c>
      <c r="T10" s="135" t="s">
        <v>137</v>
      </c>
      <c r="U10" s="135"/>
      <c r="V10" s="76">
        <v>1</v>
      </c>
      <c r="W10" s="70" t="s">
        <v>76</v>
      </c>
      <c r="X10" s="77" t="s">
        <v>80</v>
      </c>
      <c r="Y10" s="23"/>
      <c r="Z10" s="23"/>
    </row>
    <row r="11" spans="1:30" ht="14.25" x14ac:dyDescent="0.2">
      <c r="A11" s="22"/>
      <c r="B11" s="157" t="s">
        <v>81</v>
      </c>
      <c r="C11" s="70" t="s">
        <v>82</v>
      </c>
      <c r="D11" s="71" t="s">
        <v>65</v>
      </c>
      <c r="E11" s="72" t="s">
        <v>32</v>
      </c>
      <c r="F11" s="134"/>
      <c r="G11" s="73">
        <v>1</v>
      </c>
      <c r="H11" s="74"/>
      <c r="I11" s="73"/>
      <c r="J11" s="75" t="s">
        <v>100</v>
      </c>
      <c r="K11" s="75">
        <v>3</v>
      </c>
      <c r="L11" s="75" t="s">
        <v>86</v>
      </c>
      <c r="M11" s="75">
        <v>1</v>
      </c>
      <c r="N11" s="73"/>
      <c r="O11" s="74">
        <v>1</v>
      </c>
      <c r="P11" s="73">
        <v>2</v>
      </c>
      <c r="Q11" s="135" t="s">
        <v>138</v>
      </c>
      <c r="R11" s="135" t="s">
        <v>137</v>
      </c>
      <c r="S11" s="135" t="s">
        <v>132</v>
      </c>
      <c r="T11" s="135" t="s">
        <v>139</v>
      </c>
      <c r="U11" s="135" t="s">
        <v>140</v>
      </c>
      <c r="V11" s="76">
        <v>0.42857142857142855</v>
      </c>
      <c r="W11" s="70" t="s">
        <v>83</v>
      </c>
      <c r="X11" s="77" t="s">
        <v>84</v>
      </c>
      <c r="Y11" s="23"/>
      <c r="Z11" s="23"/>
    </row>
    <row r="12" spans="1:30" ht="14.25" x14ac:dyDescent="0.2">
      <c r="A12" s="7"/>
      <c r="B12" s="78" t="s">
        <v>9</v>
      </c>
      <c r="C12" s="79"/>
      <c r="D12" s="80"/>
      <c r="E12" s="81"/>
      <c r="F12" s="82"/>
      <c r="G12" s="83">
        <f>SUM(G4:G11)</f>
        <v>4</v>
      </c>
      <c r="H12" s="83">
        <f>SUM(H4:H11)</f>
        <v>1</v>
      </c>
      <c r="I12" s="83">
        <f>SUM(I4:I11)</f>
        <v>3</v>
      </c>
      <c r="J12" s="79"/>
      <c r="K12" s="79"/>
      <c r="L12" s="79"/>
      <c r="M12" s="83">
        <f t="shared" ref="M12:P12" si="0">SUM(M4:M11)</f>
        <v>8</v>
      </c>
      <c r="N12" s="83">
        <f t="shared" si="0"/>
        <v>1</v>
      </c>
      <c r="O12" s="83">
        <f t="shared" si="0"/>
        <v>5</v>
      </c>
      <c r="P12" s="83">
        <f t="shared" si="0"/>
        <v>17</v>
      </c>
      <c r="Q12" s="86" t="s">
        <v>151</v>
      </c>
      <c r="R12" s="86" t="s">
        <v>153</v>
      </c>
      <c r="S12" s="86" t="s">
        <v>154</v>
      </c>
      <c r="T12" s="86" t="s">
        <v>155</v>
      </c>
      <c r="U12" s="86" t="s">
        <v>156</v>
      </c>
      <c r="V12" s="84" t="s">
        <v>152</v>
      </c>
      <c r="W12" s="85"/>
      <c r="X12" s="86"/>
      <c r="Y12" s="23"/>
      <c r="Z12" s="23"/>
    </row>
    <row r="13" spans="1:30" x14ac:dyDescent="0.25">
      <c r="A13" s="87"/>
      <c r="B13" s="88"/>
      <c r="C13" s="89"/>
      <c r="D13" s="90"/>
      <c r="E13" s="90"/>
      <c r="F13" s="91"/>
      <c r="G13" s="89"/>
      <c r="H13" s="89"/>
      <c r="I13" s="89"/>
      <c r="J13" s="91"/>
      <c r="K13" s="91"/>
      <c r="L13" s="91"/>
      <c r="M13" s="91"/>
      <c r="N13" s="92"/>
      <c r="O13" s="92"/>
      <c r="P13" s="91"/>
      <c r="Q13" s="139"/>
      <c r="R13" s="139"/>
      <c r="S13" s="139"/>
      <c r="T13" s="139"/>
      <c r="U13" s="139"/>
      <c r="V13" s="91"/>
      <c r="W13" s="90"/>
      <c r="X13" s="93"/>
      <c r="Y13" s="94"/>
      <c r="Z13" s="94"/>
    </row>
    <row r="14" spans="1:30" x14ac:dyDescent="0.25">
      <c r="A14" s="22"/>
      <c r="B14" s="95" t="s">
        <v>85</v>
      </c>
      <c r="C14" s="96" t="s">
        <v>126</v>
      </c>
      <c r="D14" s="97"/>
      <c r="E14" s="97"/>
      <c r="F14" s="98"/>
      <c r="G14" s="99"/>
      <c r="H14" s="100"/>
      <c r="I14" s="97"/>
      <c r="J14" s="100"/>
      <c r="K14" s="101"/>
      <c r="L14" s="100"/>
      <c r="M14" s="101"/>
      <c r="N14" s="101"/>
      <c r="O14" s="101"/>
      <c r="P14" s="101"/>
      <c r="Q14" s="140"/>
      <c r="R14" s="140"/>
      <c r="S14" s="141"/>
      <c r="T14" s="140"/>
      <c r="U14" s="140"/>
      <c r="V14" s="96"/>
      <c r="W14" s="101"/>
      <c r="X14" s="102"/>
      <c r="Y14" s="94"/>
      <c r="Z14" s="103"/>
    </row>
    <row r="15" spans="1:30" x14ac:dyDescent="0.25">
      <c r="A15" s="22"/>
      <c r="B15" s="104"/>
      <c r="C15" s="105"/>
      <c r="D15" s="106"/>
      <c r="E15" s="107"/>
      <c r="F15" s="107"/>
      <c r="G15" s="108"/>
      <c r="H15" s="109"/>
      <c r="I15" s="105"/>
      <c r="J15" s="109"/>
      <c r="K15" s="109"/>
      <c r="L15" s="109"/>
      <c r="M15" s="109"/>
      <c r="N15" s="109"/>
      <c r="O15" s="109"/>
      <c r="P15" s="109"/>
      <c r="Q15" s="142"/>
      <c r="R15" s="142"/>
      <c r="S15" s="142"/>
      <c r="T15" s="142"/>
      <c r="U15" s="142"/>
      <c r="V15" s="105"/>
      <c r="W15" s="105"/>
      <c r="X15" s="110"/>
      <c r="Y15" s="1"/>
      <c r="Z15" s="1"/>
    </row>
    <row r="16" spans="1:30" x14ac:dyDescent="0.25">
      <c r="A16" s="7"/>
      <c r="B16" s="64" t="s">
        <v>107</v>
      </c>
      <c r="C16" s="21" t="s">
        <v>108</v>
      </c>
      <c r="D16" s="65" t="s">
        <v>52</v>
      </c>
      <c r="E16" s="66" t="s">
        <v>1</v>
      </c>
      <c r="F16" s="23"/>
      <c r="G16" s="67" t="s">
        <v>53</v>
      </c>
      <c r="H16" s="68" t="s">
        <v>54</v>
      </c>
      <c r="I16" s="68" t="s">
        <v>29</v>
      </c>
      <c r="J16" s="16" t="s">
        <v>55</v>
      </c>
      <c r="K16" s="69" t="s">
        <v>56</v>
      </c>
      <c r="L16" s="69" t="s">
        <v>109</v>
      </c>
      <c r="M16" s="67" t="s">
        <v>57</v>
      </c>
      <c r="N16" s="67" t="s">
        <v>28</v>
      </c>
      <c r="O16" s="68" t="s">
        <v>58</v>
      </c>
      <c r="P16" s="67" t="s">
        <v>54</v>
      </c>
      <c r="Q16" s="138" t="s">
        <v>3</v>
      </c>
      <c r="R16" s="138">
        <v>1</v>
      </c>
      <c r="S16" s="138">
        <v>2</v>
      </c>
      <c r="T16" s="138">
        <v>3</v>
      </c>
      <c r="U16" s="138" t="s">
        <v>59</v>
      </c>
      <c r="V16" s="16" t="s">
        <v>21</v>
      </c>
      <c r="W16" s="15" t="s">
        <v>61</v>
      </c>
      <c r="X16" s="15" t="s">
        <v>62</v>
      </c>
      <c r="Y16" s="94"/>
      <c r="Z16" s="94"/>
      <c r="AA16" s="94"/>
      <c r="AB16" s="94"/>
      <c r="AC16" s="94"/>
      <c r="AD16" s="94"/>
    </row>
    <row r="17" spans="1:32" x14ac:dyDescent="0.25">
      <c r="A17" s="7"/>
      <c r="B17" s="71" t="s">
        <v>110</v>
      </c>
      <c r="C17" s="70" t="s">
        <v>111</v>
      </c>
      <c r="D17" s="71" t="s">
        <v>65</v>
      </c>
      <c r="E17" s="72" t="s">
        <v>32</v>
      </c>
      <c r="F17" s="121"/>
      <c r="G17" s="73"/>
      <c r="H17" s="74"/>
      <c r="I17" s="73">
        <v>1</v>
      </c>
      <c r="J17" s="75"/>
      <c r="K17" s="75"/>
      <c r="L17" s="75"/>
      <c r="M17" s="75">
        <v>1</v>
      </c>
      <c r="N17" s="73"/>
      <c r="O17" s="74"/>
      <c r="P17" s="73"/>
      <c r="Q17" s="135"/>
      <c r="R17" s="135"/>
      <c r="S17" s="135"/>
      <c r="T17" s="135"/>
      <c r="U17" s="135"/>
      <c r="V17" s="76"/>
      <c r="W17" s="122" t="s">
        <v>112</v>
      </c>
      <c r="X17" s="73">
        <v>260</v>
      </c>
      <c r="Y17" s="94"/>
      <c r="Z17" s="94"/>
      <c r="AA17" s="94"/>
      <c r="AB17" s="94"/>
      <c r="AC17" s="94"/>
      <c r="AD17" s="94"/>
    </row>
    <row r="18" spans="1:32" x14ac:dyDescent="0.25">
      <c r="A18" s="7"/>
      <c r="B18" s="71" t="s">
        <v>113</v>
      </c>
      <c r="C18" s="70" t="s">
        <v>114</v>
      </c>
      <c r="D18" s="71" t="s">
        <v>65</v>
      </c>
      <c r="E18" s="72" t="s">
        <v>32</v>
      </c>
      <c r="F18" s="121"/>
      <c r="G18" s="73"/>
      <c r="H18" s="74"/>
      <c r="I18" s="73">
        <v>1</v>
      </c>
      <c r="J18" s="75"/>
      <c r="K18" s="75"/>
      <c r="L18" s="75" t="s">
        <v>115</v>
      </c>
      <c r="M18" s="75">
        <v>1</v>
      </c>
      <c r="N18" s="73"/>
      <c r="O18" s="74"/>
      <c r="P18" s="73"/>
      <c r="Q18" s="135"/>
      <c r="R18" s="135"/>
      <c r="S18" s="135"/>
      <c r="T18" s="135"/>
      <c r="U18" s="135"/>
      <c r="V18" s="76"/>
      <c r="W18" s="122" t="s">
        <v>116</v>
      </c>
      <c r="X18" s="77" t="s">
        <v>117</v>
      </c>
      <c r="Y18" s="94"/>
      <c r="Z18" s="94"/>
      <c r="AA18" s="94"/>
      <c r="AB18" s="94"/>
      <c r="AC18" s="94"/>
      <c r="AD18" s="94"/>
    </row>
    <row r="19" spans="1:32" s="8" customFormat="1" ht="15" customHeight="1" x14ac:dyDescent="0.2">
      <c r="A19" s="7"/>
      <c r="B19" s="21" t="s">
        <v>9</v>
      </c>
      <c r="C19" s="16"/>
      <c r="D19" s="15"/>
      <c r="E19" s="127"/>
      <c r="F19" s="82"/>
      <c r="G19" s="17">
        <f>SUM(G17:G18)</f>
        <v>0</v>
      </c>
      <c r="H19" s="17"/>
      <c r="I19" s="17">
        <f>SUM(I17:I18)</f>
        <v>2</v>
      </c>
      <c r="J19" s="16"/>
      <c r="K19" s="16"/>
      <c r="L19" s="16"/>
      <c r="M19" s="17">
        <f t="shared" ref="M19:P19" si="1">SUM(M17:M18)</f>
        <v>2</v>
      </c>
      <c r="N19" s="17"/>
      <c r="O19" s="17"/>
      <c r="P19" s="17">
        <f t="shared" si="1"/>
        <v>0</v>
      </c>
      <c r="Q19" s="129"/>
      <c r="R19" s="129"/>
      <c r="S19" s="129"/>
      <c r="T19" s="129"/>
      <c r="U19" s="129"/>
      <c r="V19" s="30"/>
      <c r="W19" s="128"/>
      <c r="X19" s="129"/>
      <c r="Y19" s="23"/>
      <c r="Z19" s="23"/>
      <c r="AA19" s="23"/>
      <c r="AB19" s="23"/>
      <c r="AC19" s="23"/>
      <c r="AD19" s="23"/>
      <c r="AE19" s="23"/>
      <c r="AF19" s="23"/>
    </row>
    <row r="20" spans="1:32" x14ac:dyDescent="0.25">
      <c r="A20" s="22"/>
      <c r="B20" s="123"/>
      <c r="C20" s="107"/>
      <c r="D20" s="107"/>
      <c r="E20" s="107"/>
      <c r="F20" s="91"/>
      <c r="G20" s="108"/>
      <c r="H20" s="109"/>
      <c r="I20" s="105"/>
      <c r="J20" s="109"/>
      <c r="K20" s="105"/>
      <c r="L20" s="109"/>
      <c r="M20" s="105"/>
      <c r="N20" s="105"/>
      <c r="O20" s="105"/>
      <c r="P20" s="105"/>
      <c r="Q20" s="143"/>
      <c r="R20" s="143"/>
      <c r="S20" s="143"/>
      <c r="T20" s="143"/>
      <c r="U20" s="143"/>
      <c r="V20" s="105"/>
      <c r="W20" s="105"/>
      <c r="X20" s="110"/>
      <c r="Y20" s="94"/>
      <c r="Z20" s="94"/>
      <c r="AA20" s="94"/>
      <c r="AB20" s="94"/>
      <c r="AC20" s="94"/>
      <c r="AD20" s="94"/>
    </row>
    <row r="21" spans="1:32" s="24" customFormat="1" ht="18.75" customHeight="1" x14ac:dyDescent="0.2">
      <c r="A21" s="7"/>
      <c r="B21" s="124" t="s">
        <v>118</v>
      </c>
      <c r="C21" s="60"/>
      <c r="D21" s="61"/>
      <c r="E21" s="61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6"/>
      <c r="R21" s="136"/>
      <c r="S21" s="136"/>
      <c r="T21" s="136"/>
      <c r="U21" s="136"/>
      <c r="V21" s="60"/>
      <c r="W21" s="61"/>
      <c r="X21" s="125"/>
      <c r="Y21" s="23"/>
      <c r="Z21" s="23"/>
      <c r="AA21" s="23"/>
      <c r="AB21" s="23"/>
      <c r="AC21" s="23"/>
      <c r="AD21" s="23"/>
      <c r="AE21" s="23"/>
      <c r="AF21" s="23"/>
    </row>
    <row r="22" spans="1:32" s="8" customFormat="1" ht="15" customHeight="1" x14ac:dyDescent="0.2">
      <c r="A22" s="22"/>
      <c r="B22" s="15" t="s">
        <v>50</v>
      </c>
      <c r="C22" s="21" t="s">
        <v>119</v>
      </c>
      <c r="D22" s="65" t="s">
        <v>52</v>
      </c>
      <c r="E22" s="66" t="s">
        <v>1</v>
      </c>
      <c r="F22" s="1"/>
      <c r="G22" s="67" t="s">
        <v>53</v>
      </c>
      <c r="H22" s="68" t="s">
        <v>54</v>
      </c>
      <c r="I22" s="68" t="s">
        <v>29</v>
      </c>
      <c r="J22" s="16" t="s">
        <v>55</v>
      </c>
      <c r="K22" s="69" t="s">
        <v>56</v>
      </c>
      <c r="L22" s="69" t="s">
        <v>109</v>
      </c>
      <c r="M22" s="67" t="s">
        <v>57</v>
      </c>
      <c r="N22" s="67" t="s">
        <v>28</v>
      </c>
      <c r="O22" s="68" t="s">
        <v>58</v>
      </c>
      <c r="P22" s="67" t="s">
        <v>54</v>
      </c>
      <c r="Q22" s="138" t="s">
        <v>3</v>
      </c>
      <c r="R22" s="138">
        <v>1</v>
      </c>
      <c r="S22" s="138">
        <v>2</v>
      </c>
      <c r="T22" s="138">
        <v>3</v>
      </c>
      <c r="U22" s="138" t="s">
        <v>59</v>
      </c>
      <c r="V22" s="16" t="s">
        <v>60</v>
      </c>
      <c r="W22" s="15" t="s">
        <v>61</v>
      </c>
      <c r="X22" s="15" t="s">
        <v>62</v>
      </c>
      <c r="Y22" s="23"/>
      <c r="Z22" s="23"/>
      <c r="AA22" s="23"/>
      <c r="AB22" s="23"/>
      <c r="AC22" s="23"/>
      <c r="AD22" s="23"/>
      <c r="AE22" s="23"/>
      <c r="AF22" s="23"/>
    </row>
    <row r="23" spans="1:32" s="8" customFormat="1" ht="15" customHeight="1" x14ac:dyDescent="0.2">
      <c r="A23" s="22"/>
      <c r="B23" s="148" t="s">
        <v>121</v>
      </c>
      <c r="C23" s="119" t="s">
        <v>122</v>
      </c>
      <c r="D23" s="120" t="s">
        <v>120</v>
      </c>
      <c r="E23" s="149" t="s">
        <v>32</v>
      </c>
      <c r="F23" s="150"/>
      <c r="G23" s="151"/>
      <c r="H23" s="152"/>
      <c r="I23" s="151">
        <v>1</v>
      </c>
      <c r="J23" s="153" t="s">
        <v>87</v>
      </c>
      <c r="K23" s="153">
        <v>2</v>
      </c>
      <c r="L23" s="154"/>
      <c r="M23" s="155">
        <v>1</v>
      </c>
      <c r="N23" s="126"/>
      <c r="O23" s="132"/>
      <c r="P23" s="126">
        <v>2</v>
      </c>
      <c r="Q23" s="152" t="s">
        <v>143</v>
      </c>
      <c r="R23" s="152"/>
      <c r="S23" s="152" t="s">
        <v>135</v>
      </c>
      <c r="T23" s="152" t="s">
        <v>132</v>
      </c>
      <c r="U23" s="152" t="s">
        <v>144</v>
      </c>
      <c r="V23" s="156">
        <v>0.625</v>
      </c>
      <c r="W23" s="119" t="s">
        <v>123</v>
      </c>
      <c r="X23" s="151">
        <v>725</v>
      </c>
      <c r="Y23" s="23"/>
      <c r="Z23" s="23"/>
      <c r="AA23" s="23"/>
      <c r="AB23" s="23"/>
      <c r="AC23" s="23"/>
      <c r="AD23" s="23"/>
      <c r="AE23" s="23"/>
      <c r="AF23" s="23"/>
    </row>
    <row r="24" spans="1:32" s="8" customFormat="1" ht="15" customHeight="1" x14ac:dyDescent="0.2">
      <c r="A24" s="22"/>
      <c r="B24" s="148" t="s">
        <v>124</v>
      </c>
      <c r="C24" s="119" t="s">
        <v>146</v>
      </c>
      <c r="D24" s="120" t="s">
        <v>120</v>
      </c>
      <c r="E24" s="149" t="s">
        <v>32</v>
      </c>
      <c r="F24" s="150"/>
      <c r="G24" s="151">
        <v>1</v>
      </c>
      <c r="H24" s="152"/>
      <c r="I24" s="151"/>
      <c r="J24" s="153"/>
      <c r="K24" s="153" t="s">
        <v>147</v>
      </c>
      <c r="L24" s="154"/>
      <c r="M24" s="155">
        <v>1</v>
      </c>
      <c r="N24" s="126"/>
      <c r="O24" s="132"/>
      <c r="P24" s="126"/>
      <c r="Q24" s="152" t="s">
        <v>133</v>
      </c>
      <c r="R24" s="152" t="s">
        <v>139</v>
      </c>
      <c r="S24" s="152" t="s">
        <v>137</v>
      </c>
      <c r="T24" s="152" t="s">
        <v>132</v>
      </c>
      <c r="U24" s="152" t="s">
        <v>139</v>
      </c>
      <c r="V24" s="156">
        <v>0.4</v>
      </c>
      <c r="W24" s="119" t="s">
        <v>125</v>
      </c>
      <c r="X24" s="151">
        <v>643</v>
      </c>
      <c r="Y24" s="23"/>
      <c r="Z24" s="23"/>
      <c r="AA24" s="23"/>
      <c r="AB24" s="23"/>
      <c r="AC24" s="23"/>
      <c r="AD24" s="23"/>
      <c r="AE24" s="23"/>
      <c r="AF24" s="23"/>
    </row>
    <row r="25" spans="1:32" s="8" customFormat="1" ht="15" customHeight="1" x14ac:dyDescent="0.2">
      <c r="A25" s="7"/>
      <c r="B25" s="21" t="s">
        <v>9</v>
      </c>
      <c r="C25" s="16"/>
      <c r="D25" s="15"/>
      <c r="E25" s="127"/>
      <c r="F25" s="1"/>
      <c r="G25" s="17">
        <f>SUM(G23:G24)</f>
        <v>1</v>
      </c>
      <c r="H25" s="17"/>
      <c r="I25" s="17">
        <f>SUM(I23:I24)</f>
        <v>1</v>
      </c>
      <c r="J25" s="16"/>
      <c r="K25" s="16"/>
      <c r="L25" s="16"/>
      <c r="M25" s="17">
        <f t="shared" ref="M25:P25" si="2">SUM(M23:M24)</f>
        <v>2</v>
      </c>
      <c r="N25" s="17"/>
      <c r="O25" s="17"/>
      <c r="P25" s="17">
        <f t="shared" si="2"/>
        <v>2</v>
      </c>
      <c r="Q25" s="129" t="s">
        <v>148</v>
      </c>
      <c r="R25" s="129" t="s">
        <v>139</v>
      </c>
      <c r="S25" s="129" t="s">
        <v>142</v>
      </c>
      <c r="T25" s="129" t="s">
        <v>149</v>
      </c>
      <c r="U25" s="129" t="s">
        <v>150</v>
      </c>
      <c r="V25" s="30">
        <v>0.53800000000000003</v>
      </c>
      <c r="W25" s="128"/>
      <c r="X25" s="129"/>
      <c r="Y25" s="23"/>
      <c r="Z25" s="23"/>
      <c r="AA25" s="23"/>
      <c r="AB25" s="23"/>
      <c r="AC25" s="23"/>
      <c r="AD25" s="23"/>
      <c r="AE25" s="23"/>
      <c r="AF25" s="23"/>
    </row>
    <row r="26" spans="1:32" x14ac:dyDescent="0.25">
      <c r="A26" s="22"/>
      <c r="B26" s="130" t="s">
        <v>85</v>
      </c>
      <c r="C26" s="96" t="s">
        <v>127</v>
      </c>
      <c r="D26" s="98"/>
      <c r="E26" s="100"/>
      <c r="F26" s="98"/>
      <c r="G26" s="99"/>
      <c r="H26" s="100"/>
      <c r="I26" s="97"/>
      <c r="J26" s="100"/>
      <c r="K26" s="100"/>
      <c r="L26" s="100"/>
      <c r="M26" s="100"/>
      <c r="N26" s="100"/>
      <c r="O26" s="100"/>
      <c r="P26" s="100"/>
      <c r="Q26" s="144"/>
      <c r="R26" s="141"/>
      <c r="S26" s="144"/>
      <c r="T26" s="144"/>
      <c r="U26" s="144"/>
      <c r="V26" s="100"/>
      <c r="W26" s="96"/>
      <c r="X26" s="102"/>
      <c r="Y26" s="94"/>
      <c r="Z26" s="94"/>
      <c r="AA26" s="94"/>
      <c r="AB26" s="94"/>
      <c r="AC26" s="94"/>
      <c r="AD26" s="94"/>
    </row>
    <row r="27" spans="1:32" x14ac:dyDescent="0.25">
      <c r="A27" s="22"/>
      <c r="B27" s="131"/>
      <c r="C27" s="105"/>
      <c r="D27" s="107"/>
      <c r="E27" s="107"/>
      <c r="F27" s="107"/>
      <c r="G27" s="105"/>
      <c r="H27" s="109"/>
      <c r="I27" s="109"/>
      <c r="J27" s="109"/>
      <c r="K27" s="109"/>
      <c r="L27" s="109"/>
      <c r="M27" s="105"/>
      <c r="N27" s="109"/>
      <c r="O27" s="109"/>
      <c r="P27" s="109"/>
      <c r="Q27" s="142"/>
      <c r="R27" s="143"/>
      <c r="S27" s="142"/>
      <c r="T27" s="142"/>
      <c r="U27" s="142"/>
      <c r="V27" s="109"/>
      <c r="W27" s="105"/>
      <c r="X27" s="110"/>
      <c r="Y27" s="94"/>
      <c r="Z27" s="94"/>
      <c r="AA27" s="94"/>
      <c r="AB27" s="94"/>
      <c r="AC27" s="94"/>
      <c r="AD27" s="94"/>
    </row>
    <row r="28" spans="1:32" s="8" customFormat="1" ht="15" customHeight="1" x14ac:dyDescent="0.25">
      <c r="A28" s="22"/>
      <c r="B28" s="103"/>
      <c r="C28" s="1"/>
      <c r="D28" s="103"/>
      <c r="E28" s="111"/>
      <c r="F28" s="36"/>
      <c r="G28" s="1"/>
      <c r="H28" s="1"/>
      <c r="I28" s="1"/>
      <c r="J28" s="23"/>
      <c r="K28" s="23"/>
      <c r="L28" s="23"/>
      <c r="M28" s="1"/>
      <c r="N28" s="1"/>
      <c r="O28" s="1"/>
      <c r="P28" s="1"/>
      <c r="Q28" s="145"/>
      <c r="R28" s="145"/>
      <c r="S28" s="145"/>
      <c r="T28" s="145"/>
      <c r="U28" s="145"/>
      <c r="V28" s="1"/>
      <c r="W28" s="103"/>
      <c r="X28" s="1"/>
      <c r="Y28" s="23"/>
      <c r="Z28" s="23"/>
      <c r="AA28" s="23"/>
      <c r="AB28" s="23"/>
      <c r="AC28" s="23"/>
      <c r="AD28" s="23"/>
      <c r="AE28" s="23"/>
      <c r="AF28" s="23"/>
    </row>
    <row r="29" spans="1:32" x14ac:dyDescent="0.25">
      <c r="A29" s="22"/>
      <c r="B29" s="103"/>
      <c r="C29" s="1"/>
      <c r="D29" s="103"/>
      <c r="E29" s="111"/>
      <c r="G29" s="1"/>
      <c r="H29" s="1"/>
      <c r="I29" s="1"/>
      <c r="J29" s="23"/>
      <c r="K29" s="23"/>
      <c r="L29" s="23"/>
      <c r="M29" s="1"/>
      <c r="N29" s="1"/>
      <c r="O29" s="1"/>
      <c r="P29" s="1"/>
      <c r="Q29" s="145"/>
      <c r="R29" s="145"/>
      <c r="S29" s="145"/>
      <c r="T29" s="145"/>
      <c r="U29" s="145"/>
      <c r="V29" s="1"/>
      <c r="W29" s="103"/>
      <c r="X29" s="1"/>
      <c r="Y29" s="94"/>
      <c r="Z29" s="94"/>
      <c r="AA29" s="94"/>
      <c r="AB29" s="94"/>
      <c r="AC29" s="94"/>
      <c r="AD29" s="94"/>
    </row>
    <row r="30" spans="1:32" x14ac:dyDescent="0.25">
      <c r="A30" s="22"/>
      <c r="B30" s="103"/>
      <c r="C30" s="1"/>
      <c r="D30" s="103"/>
      <c r="E30" s="103"/>
      <c r="F30" s="23"/>
      <c r="G30" s="1"/>
      <c r="H30" s="1"/>
      <c r="I30" s="1"/>
      <c r="J30" s="1"/>
      <c r="K30" s="23"/>
      <c r="L30" s="23"/>
      <c r="M30" s="23"/>
      <c r="N30" s="54"/>
      <c r="O30" s="54"/>
      <c r="P30" s="23"/>
      <c r="Q30" s="146"/>
      <c r="R30" s="146"/>
      <c r="S30" s="146"/>
      <c r="T30" s="146"/>
      <c r="U30" s="146"/>
      <c r="V30" s="23"/>
      <c r="W30" s="23"/>
      <c r="X30" s="23"/>
      <c r="Y30" s="23"/>
      <c r="Z30" s="23"/>
    </row>
    <row r="31" spans="1:32" x14ac:dyDescent="0.25">
      <c r="A31" s="22"/>
      <c r="B31" s="103"/>
      <c r="C31" s="1"/>
      <c r="D31" s="103"/>
      <c r="E31" s="103"/>
      <c r="F31" s="23"/>
      <c r="G31" s="1"/>
      <c r="H31" s="1"/>
      <c r="I31" s="1"/>
      <c r="J31" s="1"/>
      <c r="K31" s="23"/>
      <c r="L31" s="23"/>
      <c r="M31" s="23"/>
      <c r="N31" s="54"/>
      <c r="O31" s="54"/>
      <c r="P31" s="23"/>
      <c r="Q31" s="146"/>
      <c r="R31" s="146"/>
      <c r="S31" s="146"/>
      <c r="T31" s="146"/>
      <c r="U31" s="146"/>
      <c r="V31" s="23"/>
      <c r="W31" s="23"/>
      <c r="X31" s="23"/>
      <c r="Y31" s="23"/>
      <c r="Z31" s="23"/>
    </row>
    <row r="32" spans="1:32" x14ac:dyDescent="0.25">
      <c r="A32" s="22"/>
      <c r="B32" s="103"/>
      <c r="C32" s="1"/>
      <c r="D32" s="103"/>
      <c r="E32" s="103"/>
      <c r="F32" s="23"/>
      <c r="G32" s="1"/>
      <c r="H32" s="1"/>
      <c r="I32" s="1"/>
      <c r="J32" s="1"/>
      <c r="K32" s="23"/>
      <c r="L32" s="23"/>
      <c r="M32" s="23"/>
      <c r="N32" s="54"/>
      <c r="O32" s="54"/>
      <c r="P32" s="23"/>
      <c r="Q32" s="146"/>
      <c r="R32" s="146"/>
      <c r="S32" s="146"/>
      <c r="T32" s="146"/>
      <c r="U32" s="146"/>
      <c r="V32" s="23"/>
      <c r="W32" s="23"/>
      <c r="X32" s="23"/>
      <c r="Y32" s="23"/>
      <c r="Z32" s="23"/>
    </row>
    <row r="33" spans="1:26" x14ac:dyDescent="0.25">
      <c r="A33" s="22"/>
      <c r="B33" s="103"/>
      <c r="C33" s="1"/>
      <c r="D33" s="103"/>
      <c r="E33" s="103"/>
      <c r="F33" s="23"/>
      <c r="G33" s="1"/>
      <c r="H33" s="1"/>
      <c r="I33" s="1"/>
      <c r="J33" s="1"/>
      <c r="K33" s="23"/>
      <c r="L33" s="23"/>
      <c r="M33" s="23"/>
      <c r="N33" s="54"/>
      <c r="O33" s="54"/>
      <c r="P33" s="23"/>
      <c r="Q33" s="146"/>
      <c r="R33" s="146"/>
      <c r="S33" s="146"/>
      <c r="T33" s="146"/>
      <c r="U33" s="146"/>
      <c r="V33" s="23"/>
      <c r="W33" s="23"/>
      <c r="X33" s="23"/>
      <c r="Y33" s="23"/>
      <c r="Z33" s="23"/>
    </row>
    <row r="34" spans="1:26" x14ac:dyDescent="0.25">
      <c r="A34" s="22"/>
      <c r="B34" s="103"/>
      <c r="C34" s="1"/>
      <c r="D34" s="103"/>
      <c r="E34" s="103"/>
      <c r="F34" s="23"/>
      <c r="G34" s="1"/>
      <c r="H34" s="1"/>
      <c r="I34" s="1"/>
      <c r="J34" s="1"/>
      <c r="K34" s="23"/>
      <c r="L34" s="23"/>
      <c r="M34" s="23"/>
      <c r="N34" s="54"/>
      <c r="O34" s="54"/>
      <c r="P34" s="23"/>
      <c r="Q34" s="146"/>
      <c r="R34" s="146"/>
      <c r="S34" s="146"/>
      <c r="T34" s="146"/>
      <c r="U34" s="146"/>
      <c r="V34" s="23"/>
      <c r="W34" s="23"/>
      <c r="X34" s="23"/>
      <c r="Y34" s="23"/>
      <c r="Z34" s="23"/>
    </row>
    <row r="35" spans="1:26" x14ac:dyDescent="0.25">
      <c r="A35" s="22"/>
      <c r="B35" s="103"/>
      <c r="C35" s="1"/>
      <c r="D35" s="103"/>
      <c r="E35" s="103"/>
      <c r="F35" s="23"/>
      <c r="G35" s="1"/>
      <c r="H35" s="1"/>
      <c r="I35" s="1"/>
      <c r="J35" s="1"/>
      <c r="K35" s="23"/>
      <c r="L35" s="23"/>
      <c r="M35" s="23"/>
      <c r="N35" s="54"/>
      <c r="O35" s="54"/>
      <c r="P35" s="23"/>
      <c r="Q35" s="146"/>
      <c r="R35" s="146"/>
      <c r="S35" s="146"/>
      <c r="T35" s="146"/>
      <c r="U35" s="146"/>
      <c r="V35" s="23"/>
      <c r="W35" s="23"/>
      <c r="X35" s="23"/>
      <c r="Y35" s="23"/>
      <c r="Z35" s="23"/>
    </row>
    <row r="36" spans="1:26" x14ac:dyDescent="0.25">
      <c r="A36" s="22"/>
      <c r="B36" s="103"/>
      <c r="C36" s="1"/>
      <c r="D36" s="103"/>
      <c r="E36" s="103"/>
      <c r="F36" s="23"/>
      <c r="G36" s="1"/>
      <c r="H36" s="1"/>
      <c r="I36" s="1"/>
      <c r="J36" s="1"/>
      <c r="K36" s="23"/>
      <c r="L36" s="23"/>
      <c r="M36" s="23"/>
      <c r="N36" s="54"/>
      <c r="O36" s="54"/>
      <c r="P36" s="23"/>
      <c r="Q36" s="146"/>
      <c r="R36" s="146"/>
      <c r="S36" s="146"/>
      <c r="T36" s="146"/>
      <c r="U36" s="146"/>
      <c r="V36" s="23"/>
      <c r="W36" s="23"/>
      <c r="X36" s="23"/>
      <c r="Y36" s="23"/>
      <c r="Z36" s="23"/>
    </row>
    <row r="37" spans="1:26" x14ac:dyDescent="0.25">
      <c r="A37" s="22"/>
      <c r="B37" s="103"/>
      <c r="C37" s="1"/>
      <c r="D37" s="103"/>
      <c r="E37" s="103"/>
      <c r="F37" s="23"/>
      <c r="G37" s="1"/>
      <c r="H37" s="1"/>
      <c r="I37" s="1"/>
      <c r="J37" s="1"/>
      <c r="K37" s="23"/>
      <c r="L37" s="23"/>
      <c r="M37" s="23"/>
      <c r="N37" s="54"/>
      <c r="O37" s="54"/>
      <c r="P37" s="23"/>
      <c r="Q37" s="146"/>
      <c r="R37" s="146"/>
      <c r="S37" s="146"/>
      <c r="T37" s="146"/>
      <c r="U37" s="146"/>
      <c r="V37" s="23"/>
      <c r="W37" s="23"/>
      <c r="X37" s="23"/>
      <c r="Y37" s="23"/>
      <c r="Z37" s="23"/>
    </row>
    <row r="38" spans="1:26" x14ac:dyDescent="0.25">
      <c r="A38" s="22"/>
      <c r="B38" s="103"/>
      <c r="C38" s="1"/>
      <c r="D38" s="103"/>
      <c r="E38" s="103"/>
      <c r="F38" s="23"/>
      <c r="G38" s="1"/>
      <c r="H38" s="1"/>
      <c r="I38" s="1"/>
      <c r="J38" s="1"/>
      <c r="K38" s="23"/>
      <c r="L38" s="23"/>
      <c r="M38" s="23"/>
      <c r="N38" s="54"/>
      <c r="O38" s="54"/>
      <c r="P38" s="23"/>
      <c r="Q38" s="146"/>
      <c r="R38" s="146"/>
      <c r="S38" s="146"/>
      <c r="T38" s="146"/>
      <c r="U38" s="146"/>
      <c r="V38" s="23"/>
      <c r="W38" s="23"/>
      <c r="X38" s="23"/>
      <c r="Y38" s="23"/>
      <c r="Z38" s="23"/>
    </row>
    <row r="39" spans="1:26" x14ac:dyDescent="0.25">
      <c r="A39" s="22"/>
      <c r="B39" s="103"/>
      <c r="C39" s="1"/>
      <c r="D39" s="103"/>
      <c r="E39" s="103"/>
      <c r="F39" s="23"/>
      <c r="G39" s="1"/>
      <c r="H39" s="1"/>
      <c r="I39" s="1"/>
      <c r="J39" s="1"/>
      <c r="K39" s="23"/>
      <c r="L39" s="23"/>
      <c r="M39" s="23"/>
      <c r="N39" s="54"/>
      <c r="O39" s="54"/>
      <c r="P39" s="23"/>
      <c r="Q39" s="146"/>
      <c r="R39" s="146"/>
      <c r="S39" s="146"/>
      <c r="T39" s="146"/>
      <c r="U39" s="146"/>
      <c r="V39" s="23"/>
      <c r="W39" s="23"/>
      <c r="X39" s="23"/>
      <c r="Y39" s="23"/>
      <c r="Z39" s="23"/>
    </row>
    <row r="40" spans="1:26" x14ac:dyDescent="0.25">
      <c r="A40" s="22"/>
      <c r="B40" s="103"/>
      <c r="C40" s="1"/>
      <c r="D40" s="103"/>
      <c r="E40" s="103"/>
      <c r="F40" s="23"/>
      <c r="G40" s="1"/>
      <c r="H40" s="1"/>
      <c r="I40" s="1"/>
      <c r="J40" s="1"/>
      <c r="K40" s="23"/>
      <c r="L40" s="23"/>
      <c r="M40" s="23"/>
      <c r="N40" s="54"/>
      <c r="O40" s="54"/>
      <c r="P40" s="23"/>
      <c r="Q40" s="146"/>
      <c r="R40" s="146"/>
      <c r="S40" s="146"/>
      <c r="T40" s="146"/>
      <c r="U40" s="146"/>
      <c r="V40" s="23"/>
      <c r="W40" s="23"/>
      <c r="X40" s="23"/>
      <c r="Y40" s="23"/>
      <c r="Z40" s="23"/>
    </row>
    <row r="41" spans="1:26" x14ac:dyDescent="0.25">
      <c r="A41" s="22"/>
      <c r="B41" s="103"/>
      <c r="C41" s="1"/>
      <c r="D41" s="103"/>
      <c r="E41" s="103"/>
      <c r="F41" s="23"/>
      <c r="G41" s="1"/>
      <c r="H41" s="1"/>
      <c r="I41" s="1"/>
      <c r="J41" s="1"/>
      <c r="K41" s="23"/>
      <c r="L41" s="23"/>
      <c r="M41" s="23"/>
      <c r="N41" s="54"/>
      <c r="O41" s="54"/>
      <c r="P41" s="23"/>
      <c r="Q41" s="146"/>
      <c r="R41" s="146"/>
      <c r="S41" s="146"/>
      <c r="T41" s="146"/>
      <c r="U41" s="146"/>
      <c r="V41" s="23"/>
      <c r="W41" s="23"/>
      <c r="X41" s="23"/>
      <c r="Y41" s="23"/>
      <c r="Z41" s="23"/>
    </row>
    <row r="42" spans="1:26" x14ac:dyDescent="0.25">
      <c r="A42" s="22"/>
      <c r="B42" s="103"/>
      <c r="C42" s="1"/>
      <c r="D42" s="103"/>
      <c r="E42" s="103"/>
      <c r="F42" s="23"/>
      <c r="G42" s="1"/>
      <c r="H42" s="1"/>
      <c r="I42" s="1"/>
      <c r="J42" s="1"/>
      <c r="K42" s="23"/>
      <c r="L42" s="23"/>
      <c r="M42" s="23"/>
      <c r="N42" s="54"/>
      <c r="O42" s="54"/>
      <c r="P42" s="23"/>
      <c r="Q42" s="146"/>
      <c r="R42" s="146"/>
      <c r="S42" s="146"/>
      <c r="T42" s="146"/>
      <c r="U42" s="146"/>
      <c r="V42" s="23"/>
      <c r="W42" s="23"/>
      <c r="X42" s="23"/>
      <c r="Y42" s="23"/>
      <c r="Z42" s="23"/>
    </row>
    <row r="43" spans="1:26" x14ac:dyDescent="0.25">
      <c r="A43" s="22"/>
      <c r="B43" s="103"/>
      <c r="C43" s="1"/>
      <c r="D43" s="103"/>
      <c r="E43" s="103"/>
      <c r="F43" s="23"/>
      <c r="G43" s="1"/>
      <c r="H43" s="1"/>
      <c r="I43" s="1"/>
      <c r="J43" s="1"/>
      <c r="K43" s="23"/>
      <c r="L43" s="23"/>
      <c r="M43" s="23"/>
      <c r="N43" s="54"/>
      <c r="O43" s="54"/>
      <c r="P43" s="23"/>
      <c r="Q43" s="146"/>
      <c r="R43" s="146"/>
      <c r="S43" s="146"/>
      <c r="T43" s="146"/>
      <c r="U43" s="146"/>
      <c r="V43" s="23"/>
      <c r="W43" s="23"/>
      <c r="X43" s="23"/>
      <c r="Y43" s="23"/>
      <c r="Z43" s="23"/>
    </row>
    <row r="44" spans="1:26" x14ac:dyDescent="0.25">
      <c r="A44" s="22"/>
      <c r="B44" s="103"/>
      <c r="C44" s="1"/>
      <c r="D44" s="103"/>
      <c r="E44" s="103"/>
      <c r="F44" s="23"/>
      <c r="G44" s="1"/>
      <c r="H44" s="1"/>
      <c r="I44" s="1"/>
      <c r="J44" s="1"/>
      <c r="K44" s="23"/>
      <c r="L44" s="23"/>
      <c r="M44" s="23"/>
      <c r="N44" s="54"/>
      <c r="O44" s="54"/>
      <c r="P44" s="23"/>
      <c r="Q44" s="146"/>
      <c r="R44" s="146"/>
      <c r="S44" s="146"/>
      <c r="T44" s="146"/>
      <c r="U44" s="146"/>
      <c r="V44" s="23"/>
      <c r="W44" s="23"/>
      <c r="X44" s="23"/>
      <c r="Y44" s="23"/>
      <c r="Z44" s="23"/>
    </row>
    <row r="45" spans="1:26" x14ac:dyDescent="0.25">
      <c r="A45" s="22"/>
      <c r="B45" s="103"/>
      <c r="C45" s="1"/>
      <c r="D45" s="103"/>
      <c r="E45" s="103"/>
      <c r="F45" s="23"/>
      <c r="G45" s="1"/>
      <c r="H45" s="1"/>
      <c r="I45" s="1"/>
      <c r="J45" s="1"/>
      <c r="K45" s="23"/>
      <c r="L45" s="23"/>
      <c r="M45" s="23"/>
      <c r="N45" s="54"/>
      <c r="O45" s="54"/>
      <c r="P45" s="23"/>
      <c r="Q45" s="146"/>
      <c r="R45" s="146"/>
      <c r="S45" s="146"/>
      <c r="T45" s="146"/>
      <c r="U45" s="146"/>
      <c r="V45" s="23"/>
      <c r="W45" s="23"/>
      <c r="X45" s="23"/>
      <c r="Y45" s="23"/>
      <c r="Z45" s="23"/>
    </row>
    <row r="46" spans="1:26" x14ac:dyDescent="0.25">
      <c r="A46" s="22"/>
      <c r="B46" s="103"/>
      <c r="C46" s="1"/>
      <c r="D46" s="103"/>
      <c r="E46" s="103"/>
      <c r="F46" s="23"/>
      <c r="G46" s="1"/>
      <c r="H46" s="1"/>
      <c r="I46" s="1"/>
      <c r="J46" s="1"/>
      <c r="K46" s="23"/>
      <c r="L46" s="23"/>
      <c r="M46" s="23"/>
      <c r="N46" s="54"/>
      <c r="O46" s="54"/>
      <c r="P46" s="23"/>
      <c r="Q46" s="146"/>
      <c r="R46" s="146"/>
      <c r="S46" s="146"/>
      <c r="T46" s="146"/>
      <c r="U46" s="146"/>
      <c r="V46" s="23"/>
      <c r="W46" s="23"/>
      <c r="X46" s="23"/>
      <c r="Y46" s="23"/>
      <c r="Z46" s="23"/>
    </row>
    <row r="47" spans="1:26" x14ac:dyDescent="0.25">
      <c r="A47" s="22"/>
      <c r="B47" s="103"/>
      <c r="C47" s="1"/>
      <c r="D47" s="103"/>
      <c r="E47" s="103"/>
      <c r="F47" s="23"/>
      <c r="G47" s="1"/>
      <c r="H47" s="1"/>
      <c r="I47" s="1"/>
      <c r="J47" s="1"/>
      <c r="K47" s="23"/>
      <c r="L47" s="23"/>
      <c r="M47" s="23"/>
      <c r="N47" s="54"/>
      <c r="O47" s="54"/>
      <c r="P47" s="23"/>
      <c r="Q47" s="146"/>
      <c r="R47" s="146"/>
      <c r="S47" s="146"/>
      <c r="T47" s="146"/>
      <c r="U47" s="146"/>
      <c r="V47" s="23"/>
      <c r="W47" s="23"/>
      <c r="X47" s="23"/>
      <c r="Y47" s="23"/>
      <c r="Z47" s="23"/>
    </row>
    <row r="48" spans="1:26" x14ac:dyDescent="0.25">
      <c r="A48" s="22"/>
      <c r="B48" s="103"/>
      <c r="C48" s="1"/>
      <c r="D48" s="103"/>
      <c r="E48" s="103"/>
      <c r="F48" s="23"/>
      <c r="G48" s="1"/>
      <c r="H48" s="1"/>
      <c r="I48" s="1"/>
      <c r="J48" s="1"/>
      <c r="K48" s="23"/>
      <c r="L48" s="23"/>
      <c r="M48" s="23"/>
      <c r="N48" s="54"/>
      <c r="O48" s="54"/>
      <c r="P48" s="23"/>
      <c r="Q48" s="146"/>
      <c r="R48" s="146"/>
      <c r="S48" s="146"/>
      <c r="T48" s="146"/>
      <c r="U48" s="146"/>
      <c r="V48" s="23"/>
      <c r="W48" s="23"/>
      <c r="X48" s="23"/>
      <c r="Y48" s="23"/>
      <c r="Z48" s="23"/>
    </row>
    <row r="49" spans="1:26" x14ac:dyDescent="0.25">
      <c r="A49" s="22"/>
      <c r="B49" s="103"/>
      <c r="C49" s="1"/>
      <c r="D49" s="103"/>
      <c r="E49" s="103"/>
      <c r="F49" s="23"/>
      <c r="G49" s="1"/>
      <c r="H49" s="1"/>
      <c r="I49" s="1"/>
      <c r="J49" s="1"/>
      <c r="K49" s="23"/>
      <c r="L49" s="23"/>
      <c r="M49" s="23"/>
      <c r="N49" s="54"/>
      <c r="O49" s="54"/>
      <c r="P49" s="23"/>
      <c r="Q49" s="146"/>
      <c r="R49" s="146"/>
      <c r="S49" s="146"/>
      <c r="T49" s="146"/>
      <c r="U49" s="146"/>
      <c r="V49" s="23"/>
      <c r="W49" s="23"/>
      <c r="X49" s="23"/>
      <c r="Y49" s="23"/>
      <c r="Z49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2024-12-02T14:21:57Z</dcterms:modified>
</cp:coreProperties>
</file>